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W34" s="1"/>
  <c r="BW35" s="1"/>
  <c r="BW36" s="1"/>
  <c r="BW37" s="1"/>
  <c r="CO34" l="1"/>
</calcChain>
</file>

<file path=xl/sharedStrings.xml><?xml version="1.0" encoding="utf-8"?>
<sst xmlns="http://schemas.openxmlformats.org/spreadsheetml/2006/main" count="1038" uniqueCount="538">
  <si>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</si>
  <si>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</si>
  <si>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</si>
  <si>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</si>
  <si>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</si>
  <si>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</si>
  <si>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</si>
  <si>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</si>
  <si>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</si>
  <si>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</si>
  <si>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</si>
  <si>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</si>
  <si>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</si>
  <si>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</si>
  <si>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</si>
  <si>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</si>
  <si>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</si>
  <si>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</si>
  <si>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</si>
  <si>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</si>
  <si>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</si>
  <si>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</si>
  <si>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</si>
  <si>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</si>
  <si>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</si>
  <si>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</si>
  <si>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</si>
  <si>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</si>
  <si>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</si>
  <si>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</si>
  <si>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</si>
  <si>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</si>
  <si>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</si>
  <si>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</si>
  <si>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</si>
  <si>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</si>
  <si>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</si>
  <si>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</si>
  <si>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</si>
  <si>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</si>
  <si>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</si>
  <si>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</si>
  <si>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</si>
  <si>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</si>
  <si>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</si>
  <si>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</si>
  <si>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</si>
  <si>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</si>
  <si>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</si>
  <si>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</si>
  <si>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</si>
  <si>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</si>
  <si>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</si>
  <si>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</si>
  <si>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</si>
  <si>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</si>
  <si>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</si>
  <si>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</si>
  <si>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</si>
  <si>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</si>
  <si>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</si>
  <si>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</si>
  <si>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</si>
  <si>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</si>
  <si>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</si>
  <si>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</si>
  <si>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</si>
  <si>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</si>
  <si>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</si>
  <si>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</si>
  <si>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</si>
  <si>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</si>
  <si>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</si>
  <si>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</si>
  <si>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</si>
  <si>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</si>
  <si>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</si>
  <si>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</si>
  <si>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</si>
  <si>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</si>
  <si>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</si>
  <si>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</si>
  <si>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</si>
  <si>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</si>
  <si>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</si>
  <si>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</si>
  <si>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</si>
  <si>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</si>
  <si>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</si>
  <si>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</si>
  <si>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</si>
  <si>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</si>
  <si>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</si>
  <si>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</si>
  <si>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</si>
  <si>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</si>
  <si>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</si>
  <si>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</si>
  <si>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</si>
  <si>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</si>
  <si>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</si>
  <si>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</si>
  <si>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</si>
  <si>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</si>
  <si>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</si>
  <si>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</si>
  <si>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</si>
  <si>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</si>
  <si>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</si>
  <si>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</si>
  <si>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</si>
  <si>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</si>
  <si>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</si>
  <si>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</si>
  <si>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</si>
  <si>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</si>
  <si>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</si>
  <si>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</si>
  <si>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</si>
  <si>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</si>
  <si>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</si>
  <si>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</si>
  <si>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</si>
  <si>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</si>
  <si>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</si>
  <si>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</si>
  <si>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</si>
  <si>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</si>
  <si>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</si>
  <si>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</si>
  <si>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</si>
  <si>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</si>
  <si>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</si>
  <si>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</si>
  <si>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</si>
  <si>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</si>
  <si>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</si>
  <si>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</si>
  <si>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</si>
  <si>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</si>
  <si>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</si>
  <si>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</si>
  <si>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</si>
  <si>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</si>
  <si>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</si>
  <si>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</si>
  <si>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</si>
  <si>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</si>
  <si>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</si>
  <si>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</si>
  <si>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</si>
  <si>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</si>
  <si>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</si>
  <si>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</si>
  <si>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</si>
  <si>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</si>
  <si>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</si>
  <si>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</si>
  <si>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</si>
  <si>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</si>
  <si>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</si>
  <si>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</si>
  <si>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</si>
  <si>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</si>
  <si>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</si>
  <si>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</si>
  <si>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</si>
  <si>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</si>
  <si>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</si>
  <si>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</si>
  <si>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</si>
  <si>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</si>
  <si>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</si>
  <si>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</si>
  <si>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</si>
  <si>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</si>
  <si>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</si>
  <si>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</si>
  <si>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</si>
  <si>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</si>
  <si>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</si>
  <si>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</si>
  <si>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</si>
  <si>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</si>
  <si>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</si>
  <si>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</si>
  <si>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</si>
  <si>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</si>
  <si>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</si>
  <si>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</si>
  <si>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</si>
  <si>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</si>
  <si>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</si>
  <si>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</si>
  <si>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</si>
  <si>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</si>
  <si>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</si>
  <si>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</si>
  <si>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</si>
  <si>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</si>
  <si>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</si>
  <si>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</si>
  <si>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</si>
  <si>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</si>
  <si>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</si>
  <si>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</si>
  <si>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</si>
  <si>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</si>
  <si>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</si>
  <si>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</si>
  <si>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</si>
  <si>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</si>
  <si>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</si>
  <si>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</si>
  <si>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</si>
  <si>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</si>
  <si>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</si>
  <si>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</si>
  <si>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</si>
  <si>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</si>
  <si>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</si>
  <si>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</si>
  <si>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</si>
  <si>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</si>
  <si>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</si>
  <si>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</si>
  <si>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</si>
  <si>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</si>
  <si>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</si>
  <si>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</si>
  <si>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</si>
  <si>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</si>
  <si>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</si>
  <si>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</si>
  <si>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</si>
  <si>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</si>
  <si>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</si>
  <si>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</si>
  <si>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</si>
  <si>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</si>
  <si>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</si>
  <si>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</si>
  <si>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</si>
  <si>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</si>
  <si>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</si>
  <si>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</si>
  <si>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</si>
  <si>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</si>
  <si>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</si>
  <si>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</si>
  <si>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</si>
  <si>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</si>
  <si>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</si>
  <si>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</si>
  <si>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</si>
  <si>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</si>
  <si>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</si>
  <si>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</si>
  <si>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</si>
  <si>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</si>
  <si>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</si>
  <si>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</si>
  <si>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</si>
  <si>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</si>
  <si>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</si>
  <si>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</si>
  <si>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</si>
  <si>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</si>
  <si>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</si>
  <si>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</si>
  <si>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</si>
  <si>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</si>
  <si>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</si>
  <si>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</si>
  <si>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</si>
  <si>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</si>
  <si>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</si>
  <si>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</si>
  <si>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</si>
  <si>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</si>
  <si>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</si>
  <si>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</si>
  <si>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</si>
  <si>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</si>
  <si>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</si>
  <si>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</si>
  <si>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</si>
  <si>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</si>
  <si>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</si>
  <si>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</si>
  <si>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</si>
  <si>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</si>
  <si>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</si>
  <si>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</si>
  <si>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</si>
  <si>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</si>
  <si>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</si>
  <si>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</si>
  <si>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</si>
  <si>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</si>
  <si>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</si>
  <si>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</si>
  <si>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</si>
  <si>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</si>
  <si>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</si>
  <si>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</si>
  <si>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</si>
  <si>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</si>
  <si>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</si>
  <si>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</si>
  <si>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</si>
  <si>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</si>
  <si>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</si>
  <si>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</si>
  <si>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</si>
  <si>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</si>
  <si>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</si>
  <si>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</si>
  <si>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</si>
  <si>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</si>
  <si>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</si>
  <si>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</si>
  <si>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</si>
  <si>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</si>
  <si>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</si>
  <si>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</si>
  <si>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</si>
  <si>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</si>
  <si>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</si>
  <si>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</si>
  <si>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</si>
  <si>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</si>
  <si>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</si>
  <si>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</si>
  <si>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</si>
  <si>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</si>
  <si>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</si>
  <si>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</si>
  <si>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</si>
  <si>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</si>
  <si>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</si>
  <si>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</si>
  <si>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</si>
  <si>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</si>
  <si>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</si>
  <si>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</si>
  <si>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</si>
  <si>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</si>
  <si>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</si>
  <si>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</si>
  <si>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</si>
  <si>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</si>
  <si>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</si>
  <si>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</si>
  <si>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</si>
  <si>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</si>
  <si>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</si>
  <si>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</si>
  <si>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</si>
  <si>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</si>
  <si>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</si>
  <si>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</si>
  <si>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</si>
  <si>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</si>
  <si>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</si>
  <si>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</si>
  <si>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</si>
  <si>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</si>
  <si>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</si>
  <si>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</si>
  <si>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</si>
  <si>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</si>
  <si>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</si>
  <si>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</si>
  <si>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</si>
  <si>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</si>
  <si>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</si>
  <si>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</si>
  <si>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</si>
  <si>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</si>
  <si>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</si>
  <si>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</si>
  <si>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</si>
  <si>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</si>
  <si>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</si>
  <si>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</si>
  <si>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</si>
  <si>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</si>
  <si>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</si>
  <si>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</si>
  <si>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</si>
  <si>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</si>
  <si>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</si>
  <si>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</si>
  <si>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</si>
  <si>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</si>
  <si>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</si>
  <si>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</si>
  <si>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</si>
  <si>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</si>
  <si>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</si>
  <si>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</si>
  <si>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</si>
  <si>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</si>
  <si>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</si>
  <si>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</si>
  <si>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</si>
  <si>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</si>
  <si>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</si>
  <si>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</si>
  <si>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</si>
  <si>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</si>
  <si>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</si>
  <si>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</si>
  <si>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</si>
  <si>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</si>
  <si>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</si>
  <si>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</si>
  <si>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</si>
  <si>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</si>
  <si>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</si>
  <si>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</si>
  <si>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</si>
  <si>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</si>
  <si>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</si>
  <si>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</si>
  <si>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</si>
  <si>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</si>
  <si>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</si>
  <si>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</si>
  <si>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</si>
  <si>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</si>
  <si>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</si>
  <si>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</si>
  <si>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</si>
  <si>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</si>
  <si>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</si>
  <si>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</si>
  <si>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</si>
  <si>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</si>
  <si>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</si>
  <si>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</si>
  <si>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</si>
  <si>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</si>
  <si>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</si>
  <si>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</si>
  <si>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</si>
  <si>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</si>
  <si>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</si>
  <si>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</si>
  <si>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</si>
  <si>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</si>
  <si>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</si>
  <si>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</si>
  <si>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</si>
  <si>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</si>
  <si>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</si>
  <si>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</si>
  <si>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</si>
  <si>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</si>
  <si>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</si>
  <si>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</si>
  <si>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</si>
  <si>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</si>
  <si>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</si>
  <si>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</si>
  <si>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</si>
  <si>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</si>
  <si>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</si>
  <si>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</si>
  <si>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</si>
  <si>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</si>
  <si>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</si>
  <si>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</si>
  <si>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</si>
  <si>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</si>
  <si>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</si>
  <si>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</si>
  <si>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</si>
  <si>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</si>
  <si>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</si>
  <si>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</si>
  <si>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</si>
  <si>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</si>
  <si>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</si>
  <si>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</si>
  <si>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</si>
  <si>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</si>
  <si>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</si>
  <si>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</si>
  <si>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</si>
  <si>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</si>
  <si>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</si>
  <si>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</si>
  <si>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</si>
  <si>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</si>
  <si>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</si>
  <si>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</si>
  <si>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</si>
  <si>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</si>
  <si>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</si>
  <si>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</si>
  <si>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</si>
  <si>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</si>
  <si>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</si>
  <si>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</si>
  <si>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</si>
  <si>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</si>
  <si>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</si>
  <si>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</si>
  <si>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</si>
  <si>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</si>
  <si>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</si>
  <si>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</si>
  <si>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</si>
  <si>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</si>
  <si>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</si>
  <si>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</si>
  <si>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</si>
  <si>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</si>
  <si>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</si>
  <si>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</si>
  <si>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0.85</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</si>
  <si>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</si>
  <si>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</si>
  <si>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</si>
  <si>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</si>
  <si>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</si>
  <si>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</si>
  <si>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</si>
  <si>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</si>
  <si>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t>
    <phoneticPr fontId="2"/>
  </si>
  <si>
    <t>-</t>
    <phoneticPr fontId="2"/>
  </si>
  <si>
    <t>（株）月形町振興公社</t>
    <rPh sb="1" eb="2">
      <t>カブ</t>
    </rPh>
    <rPh sb="3" eb="5">
      <t>ツキガタ</t>
    </rPh>
    <rPh sb="5" eb="6">
      <t>チョウ</t>
    </rPh>
    <rPh sb="6" eb="8">
      <t>シンコウ</t>
    </rPh>
    <rPh sb="8" eb="10">
      <t>コウシャ</t>
    </rPh>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</si>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</sst>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123368</c:v>
                </c:pt>
                <c:pt idx="1">
                  <c:v>169484</c:v>
                </c:pt>
                <c:pt idx="2">
                  <c:v>187004</c:v>
                </c:pt>
                <c:pt idx="3">
                  <c:v>126742</c:v>
                </c:pt>
                <c:pt idx="4">
                  <c:v>71448</c:v>
                </c:pt>
              </c:numCache>
            </c:numRef>
          </c:val>
        </c:ser>
        <c:marker val="1"/>
        <c:axId val="88345984"/>
        <c:axId val="105076224"/>
      </c:lineChart>
      <c:catAx>
        <c:axId val="8834598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76224"/>
        <c:crosses val="autoZero"/>
        <c:auto val="1"/>
        <c:lblAlgn val="ctr"/>
        <c:lblOffset val="100"/>
        <c:tickLblSkip val="1"/>
        <c:tickMarkSkip val="1"/>
      </c:catAx>
      <c:valAx>
        <c:axId val="10507622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4598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2.82</c:v>
                </c:pt>
                <c:pt idx="2">
                  <c:v>3.72</c:v>
                </c:pt>
                <c:pt idx="3">
                  <c:v>3.62</c:v>
                </c:pt>
                <c:pt idx="4">
                  <c:v>2.86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22.77</c:v>
                </c:pt>
                <c:pt idx="1">
                  <c:v>24.76</c:v>
                </c:pt>
                <c:pt idx="2">
                  <c:v>27.25</c:v>
                </c:pt>
                <c:pt idx="3">
                  <c:v>30.59</c:v>
                </c:pt>
                <c:pt idx="4">
                  <c:v>31.46</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5020544"/>
        <c:axId val="1150224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2.56</c:v>
                </c:pt>
                <c:pt idx="1">
                  <c:v>1.77</c:v>
                </c:pt>
                <c:pt idx="2">
                  <c:v>2.94</c:v>
                </c:pt>
                <c:pt idx="3">
                  <c:v>5.48</c:v>
                </c:pt>
                <c:pt idx="4">
                  <c:v>-0.85</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5020544"/>
        <c:axId val="115022464"/>
      </c:lineChart>
      <c:catAx>
        <c:axId val="1150205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22464"/>
        <c:crosses val="autoZero"/>
        <c:auto val="1"/>
        <c:lblAlgn val="ctr"/>
        <c:lblOffset val="100"/>
        <c:tickLblSkip val="1"/>
        <c:tickMarkSkip val="1"/>
      </c:catAx>
      <c:valAx>
        <c:axId val="1150224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20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0.17</c:v>
                </c:pt>
                <c:pt idx="4">
                  <c:v>#N/A</c:v>
                </c:pt>
                <c:pt idx="5">
                  <c:v>0.38</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0.19</c:v>
                </c:pt>
                <c:pt idx="4">
                  <c:v>#N/A</c:v>
                </c:pt>
                <c:pt idx="5">
                  <c:v>1.03</c:v>
                </c:pt>
                <c:pt idx="6">
                  <c:v>#N/A</c:v>
                </c:pt>
                <c:pt idx="7">
                  <c:v>0.85</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3.14</c:v>
                </c:pt>
                <c:pt idx="2">
                  <c:v>#N/A</c:v>
                </c:pt>
                <c:pt idx="3">
                  <c:v>2.82</c:v>
                </c:pt>
                <c:pt idx="4">
                  <c:v>#N/A</c:v>
                </c:pt>
                <c:pt idx="5">
                  <c:v>3.71</c:v>
                </c:pt>
                <c:pt idx="6">
                  <c:v>#N/A</c:v>
                </c:pt>
                <c:pt idx="7">
                  <c:v>3.62</c:v>
                </c:pt>
                <c:pt idx="8">
                  <c:v>#N/A</c:v>
                </c:pt>
                <c:pt idx="9">
                  <c:v>2.85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4.43</c:v>
                </c:pt>
                <c:pt idx="2">
                  <c:v>#N/A</c:v>
                </c:pt>
                <c:pt idx="3">
                  <c:v>4.79</c:v>
                </c:pt>
                <c:pt idx="4">
                  <c:v>#N/A</c:v>
                </c:pt>
                <c:pt idx="5">
                  <c:v>3.8</c:v>
                </c:pt>
                <c:pt idx="6">
                  <c:v>#N/A</c:v>
                </c:pt>
                <c:pt idx="7">
                  <c:v>3.08</c:v>
                </c:pt>
                <c:pt idx="8">
                  <c:v>#N/A</c:v>
                </c:pt>
                <c:pt idx="9">
                  <c:v>3.58</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5987200"/>
        <c:axId val="115988736"/>
      </c:barChart>
      <c:catAx>
        <c:axId val="115987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88736"/>
        <c:crosses val="autoZero"/>
        <c:auto val="1"/>
        <c:lblAlgn val="ctr"/>
        <c:lblOffset val="100"/>
        <c:tickLblSkip val="1"/>
        <c:tickMarkSkip val="1"/>
      </c:catAx>
      <c:valAx>
        <c:axId val="115988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872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481</c:v>
                </c:pt>
                <c:pt idx="5">
                  <c:v>495</c:v>
                </c:pt>
                <c:pt idx="8">
                  <c:v>494</c:v>
                </c:pt>
                <c:pt idx="11">
                  <c:v>477</c:v>
                </c:pt>
                <c:pt idx="14">
                  <c:v>476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19</c:v>
                </c:pt>
                <c:pt idx="6">
                  <c:v>11</c:v>
                </c:pt>
                <c:pt idx="9">
                  <c:v>11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82</c:v>
                </c:pt>
                <c:pt idx="6">
                  <c:v>95</c:v>
                </c:pt>
                <c:pt idx="9">
                  <c:v>96</c:v>
                </c:pt>
                <c:pt idx="12">
                  <c:v>102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c:v>
                </c:pt>
                <c:pt idx="3">
                  <c:v>518</c:v>
                </c:pt>
                <c:pt idx="6">
                  <c:v>504</c:v>
                </c:pt>
                <c:pt idx="9">
                  <c:v>446</c:v>
                </c:pt>
                <c:pt idx="12">
                  <c:v>389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6777728"/>
        <c:axId val="1167796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c:v>
                </c:pt>
                <c:pt idx="2">
                  <c:v>#N/A</c:v>
                </c:pt>
                <c:pt idx="3">
                  <c:v>#N/A</c:v>
                </c:pt>
                <c:pt idx="4">
                  <c:v>125</c:v>
                </c:pt>
                <c:pt idx="5">
                  <c:v>#N/A</c:v>
                </c:pt>
                <c:pt idx="6">
                  <c:v>#N/A</c:v>
                </c:pt>
                <c:pt idx="7">
                  <c:v>116</c:v>
                </c:pt>
                <c:pt idx="8">
                  <c:v>#N/A</c:v>
                </c:pt>
                <c:pt idx="9">
                  <c:v>#N/A</c:v>
                </c:pt>
                <c:pt idx="10">
                  <c:v>76</c:v>
                </c:pt>
                <c:pt idx="11">
                  <c:v>#N/A</c:v>
                </c:pt>
                <c:pt idx="12">
                  <c:v>#N/A</c:v>
                </c:pt>
                <c:pt idx="13">
                  <c:v>16</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6777728"/>
        <c:axId val="116779648"/>
      </c:lineChart>
      <c:catAx>
        <c:axId val="1167777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79648"/>
        <c:crosses val="autoZero"/>
        <c:auto val="1"/>
        <c:lblAlgn val="ctr"/>
        <c:lblOffset val="100"/>
        <c:tickLblSkip val="1"/>
        <c:tickMarkSkip val="1"/>
      </c:catAx>
      <c:valAx>
        <c:axId val="1167796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7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3967</c:v>
                </c:pt>
                <c:pt idx="5">
                  <c:v>3702</c:v>
                </c:pt>
                <c:pt idx="8">
                  <c:v>3825</c:v>
                </c:pt>
                <c:pt idx="11">
                  <c:v>3797</c:v>
                </c:pt>
                <c:pt idx="14">
                  <c:v>3541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549</c:v>
                </c:pt>
                <c:pt idx="5">
                  <c:v>477</c:v>
                </c:pt>
                <c:pt idx="8">
                  <c:v>396</c:v>
                </c:pt>
                <c:pt idx="11">
                  <c:v>324</c:v>
                </c:pt>
                <c:pt idx="14">
                  <c:v>292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2155</c:v>
                </c:pt>
                <c:pt idx="5">
                  <c:v>2312</c:v>
                </c:pt>
                <c:pt idx="8">
                  <c:v>2350</c:v>
                </c:pt>
                <c:pt idx="11">
                  <c:v>2500</c:v>
                </c:pt>
                <c:pt idx="14">
                  <c:v>2497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637</c:v>
                </c:pt>
                <c:pt idx="3">
                  <c:v>520</c:v>
                </c:pt>
                <c:pt idx="6">
                  <c:v>555</c:v>
                </c:pt>
                <c:pt idx="9">
                  <c:v>485</c:v>
                </c:pt>
                <c:pt idx="12">
                  <c:v>477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44</c:v>
                </c:pt>
                <c:pt idx="12">
                  <c:v>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719</c:v>
                </c:pt>
                <c:pt idx="3">
                  <c:v>687</c:v>
                </c:pt>
                <c:pt idx="6">
                  <c:v>686</c:v>
                </c:pt>
                <c:pt idx="9">
                  <c:v>711</c:v>
                </c:pt>
                <c:pt idx="12">
                  <c:v>678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365</c:v>
                </c:pt>
                <c:pt idx="3">
                  <c:v>147</c:v>
                </c:pt>
                <c:pt idx="6">
                  <c:v>10</c:v>
                </c:pt>
                <c:pt idx="9">
                  <c:v>44</c:v>
                </c:pt>
                <c:pt idx="12">
                  <c:v>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4065</c:v>
                </c:pt>
                <c:pt idx="3">
                  <c:v>3928</c:v>
                </c:pt>
                <c:pt idx="6">
                  <c:v>3987</c:v>
                </c:pt>
                <c:pt idx="9">
                  <c:v>3909</c:v>
                </c:pt>
                <c:pt idx="12">
                  <c:v>3785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17221632"/>
        <c:axId val="1172320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17221632"/>
        <c:axId val="117232000"/>
      </c:lineChart>
      <c:catAx>
        <c:axId val="117221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32000"/>
        <c:crosses val="autoZero"/>
        <c:auto val="1"/>
        <c:lblAlgn val="ctr"/>
        <c:lblOffset val="100"/>
        <c:tickLblSkip val="1"/>
        <c:tickMarkSkip val="1"/>
      </c:catAx>
      <c:valAx>
        <c:axId val="117232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16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元利償還金等については、現在のところ年々減少傾向である。これにより実質公債費率についても年々下降している状況になっている。今後においても、償還を見据えた計画的な借入を推進する。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景気の低迷や人口の減少等の要因により、労働者の減少などによる税収の減少や、高齢化に伴う社会福祉費の増加が進んでおり、数値の改善がなされない状況にある。</a:t>
          </a:r>
          <a:endParaRPr kumimoji="1" lang="en-US" altLang="ja-JP" sz="1300">
            <a:latin typeface="ＭＳ Ｐゴシック"/>
          </a:endParaRPr>
        </a:p>
        <a:p>
          <a:r>
            <a:rPr kumimoji="1" lang="ja-JP" altLang="en-US" sz="1300">
              <a:latin typeface="ＭＳ Ｐゴシック"/>
            </a:rPr>
            <a:t>税収増加等のによる歳入の確保に努める。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単年度としては改善傾向に見えるが、依然として人件費や物件費が増加傾向にあり、委託の見直しなどを通した財政運営が必要な状況であるため、義務的経費の削減に努める。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66947</xdr:rowOff>
    </xdr:to>
    <xdr:cxnSp macro="">
      <xdr:nvCxnSpPr>
        <xdr:cNvPr id="130" name="直線コネクタ 129"/>
        <xdr:cNvCxnSpPr/>
      </xdr:nvCxnSpPr>
      <xdr:spPr>
        <a:xfrm flipV="1">
          <a:off x="4114800" y="10863943"/>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46265</xdr:rowOff>
    </xdr:from>
    <xdr:to>
      <xdr:col>6</xdr:col>
      <xdr:colOff>0</xdr:colOff>
      <xdr:row>64</xdr:row>
      <xdr:rowOff>66947</xdr:rowOff>
    </xdr:to>
    <xdr:cxnSp macro="">
      <xdr:nvCxnSpPr>
        <xdr:cNvPr id="133" name="直線コネクタ 132"/>
        <xdr:cNvCxnSpPr/>
      </xdr:nvCxnSpPr>
      <xdr:spPr>
        <a:xfrm>
          <a:off x="3225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124641</xdr:rowOff>
    </xdr:from>
    <xdr:to>
      <xdr:col>4</xdr:col>
      <xdr:colOff>482600</xdr:colOff>
      <xdr:row>64</xdr:row>
      <xdr:rowOff>46265</xdr:rowOff>
    </xdr:to>
    <xdr:cxnSp macro="">
      <xdr:nvCxnSpPr>
        <xdr:cNvPr id="136" name="直線コネクタ 135"/>
        <xdr:cNvCxnSpPr/>
      </xdr:nvCxnSpPr>
      <xdr:spPr>
        <a:xfrm>
          <a:off x="2336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69487</xdr:rowOff>
    </xdr:from>
    <xdr:to>
      <xdr:col>3</xdr:col>
      <xdr:colOff>279400</xdr:colOff>
      <xdr:row>63</xdr:row>
      <xdr:rowOff>124641</xdr:rowOff>
    </xdr:to>
    <xdr:cxnSp macro="">
      <xdr:nvCxnSpPr>
        <xdr:cNvPr id="139" name="直線コネクタ 138"/>
        <xdr:cNvCxnSpPr/>
      </xdr:nvCxnSpPr>
      <xdr:spPr>
        <a:xfrm>
          <a:off x="1447800" y="1087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49" name="円/楕円 148"/>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0"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16147</xdr:rowOff>
    </xdr:from>
    <xdr:to>
      <xdr:col>6</xdr:col>
      <xdr:colOff>50800</xdr:colOff>
      <xdr:row>64</xdr:row>
      <xdr:rowOff>117747</xdr:rowOff>
    </xdr:to>
    <xdr:sp macro="" textlink="">
      <xdr:nvSpPr>
        <xdr:cNvPr id="151" name="円/楕円 150"/>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102524</xdr:rowOff>
    </xdr:from>
    <xdr:ext cx="736600" cy="259045"/>
    <xdr:sp macro="" textlink="">
      <xdr:nvSpPr>
        <xdr:cNvPr id="152" name="テキスト ボックス 151"/>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166915</xdr:rowOff>
    </xdr:from>
    <xdr:to>
      <xdr:col>4</xdr:col>
      <xdr:colOff>533400</xdr:colOff>
      <xdr:row>64</xdr:row>
      <xdr:rowOff>97065</xdr:rowOff>
    </xdr:to>
    <xdr:sp macro="" textlink="">
      <xdr:nvSpPr>
        <xdr:cNvPr id="153" name="円/楕円 152"/>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107242</xdr:rowOff>
    </xdr:from>
    <xdr:ext cx="762000" cy="259045"/>
    <xdr:sp macro="" textlink="">
      <xdr:nvSpPr>
        <xdr:cNvPr id="154" name="テキスト ボックス 153"/>
        <xdr:cNvSpPr txBox="1"/>
      </xdr:nvSpPr>
      <xdr:spPr>
        <a:xfrm>
          <a:off x="2844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5" name="円/楕円 154"/>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56" name="テキスト ボックス 15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18687</xdr:rowOff>
    </xdr:from>
    <xdr:to>
      <xdr:col>2</xdr:col>
      <xdr:colOff>127000</xdr:colOff>
      <xdr:row>63</xdr:row>
      <xdr:rowOff>120287</xdr:rowOff>
    </xdr:to>
    <xdr:sp macro="" textlink="">
      <xdr:nvSpPr>
        <xdr:cNvPr id="157" name="円/楕円 156"/>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130464</xdr:rowOff>
    </xdr:from>
    <xdr:ext cx="762000" cy="259045"/>
    <xdr:sp macro="" textlink="">
      <xdr:nvSpPr>
        <xdr:cNvPr id="158" name="テキスト ボックス 15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105773</xdr:rowOff>
    </xdr:from>
    <xdr:to>
      <xdr:col>7</xdr:col>
      <xdr:colOff>152400</xdr:colOff>
      <xdr:row>82</xdr:row>
      <xdr:rowOff>124299</xdr:rowOff>
    </xdr:to>
    <xdr:cxnSp macro="">
      <xdr:nvCxnSpPr>
        <xdr:cNvPr id="194" name="直線コネクタ 193"/>
        <xdr:cNvCxnSpPr/>
      </xdr:nvCxnSpPr>
      <xdr:spPr>
        <a:xfrm>
          <a:off x="4114800" y="14164673"/>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82908</xdr:rowOff>
    </xdr:from>
    <xdr:to>
      <xdr:col>6</xdr:col>
      <xdr:colOff>0</xdr:colOff>
      <xdr:row>82</xdr:row>
      <xdr:rowOff>105773</xdr:rowOff>
    </xdr:to>
    <xdr:cxnSp macro="">
      <xdr:nvCxnSpPr>
        <xdr:cNvPr id="197" name="直線コネクタ 196"/>
        <xdr:cNvCxnSpPr/>
      </xdr:nvCxnSpPr>
      <xdr:spPr>
        <a:xfrm>
          <a:off x="3225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44551</xdr:rowOff>
    </xdr:from>
    <xdr:to>
      <xdr:col>4</xdr:col>
      <xdr:colOff>482600</xdr:colOff>
      <xdr:row>82</xdr:row>
      <xdr:rowOff>82908</xdr:rowOff>
    </xdr:to>
    <xdr:cxnSp macro="">
      <xdr:nvCxnSpPr>
        <xdr:cNvPr id="200" name="直線コネクタ 199"/>
        <xdr:cNvCxnSpPr/>
      </xdr:nvCxnSpPr>
      <xdr:spPr>
        <a:xfrm>
          <a:off x="2336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44551</xdr:rowOff>
    </xdr:to>
    <xdr:cxnSp macro="">
      <xdr:nvCxnSpPr>
        <xdr:cNvPr id="203" name="直線コネクタ 202"/>
        <xdr:cNvCxnSpPr/>
      </xdr:nvCxnSpPr>
      <xdr:spPr>
        <a:xfrm>
          <a:off x="1447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73499</xdr:rowOff>
    </xdr:from>
    <xdr:to>
      <xdr:col>7</xdr:col>
      <xdr:colOff>203200</xdr:colOff>
      <xdr:row>83</xdr:row>
      <xdr:rowOff>3649</xdr:rowOff>
    </xdr:to>
    <xdr:sp macro="" textlink="">
      <xdr:nvSpPr>
        <xdr:cNvPr id="213" name="円/楕円 212"/>
        <xdr:cNvSpPr/>
      </xdr:nvSpPr>
      <xdr:spPr>
        <a:xfrm>
          <a:off x="49022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90026</xdr:rowOff>
    </xdr:from>
    <xdr:ext cx="762000" cy="259045"/>
    <xdr:sp macro="" textlink="">
      <xdr:nvSpPr>
        <xdr:cNvPr id="214" name="人件費・物件費等の状況該当値テキスト"/>
        <xdr:cNvSpPr txBox="1"/>
      </xdr:nvSpPr>
      <xdr:spPr>
        <a:xfrm>
          <a:off x="5041900" y="1397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54973</xdr:rowOff>
    </xdr:from>
    <xdr:to>
      <xdr:col>6</xdr:col>
      <xdr:colOff>50800</xdr:colOff>
      <xdr:row>82</xdr:row>
      <xdr:rowOff>156573</xdr:rowOff>
    </xdr:to>
    <xdr:sp macro="" textlink="">
      <xdr:nvSpPr>
        <xdr:cNvPr id="215" name="円/楕円 214"/>
        <xdr:cNvSpPr/>
      </xdr:nvSpPr>
      <xdr:spPr>
        <a:xfrm>
          <a:off x="4064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166750</xdr:rowOff>
    </xdr:from>
    <xdr:ext cx="736600" cy="259045"/>
    <xdr:sp macro="" textlink="">
      <xdr:nvSpPr>
        <xdr:cNvPr id="216" name="テキスト ボックス 215"/>
        <xdr:cNvSpPr txBox="1"/>
      </xdr:nvSpPr>
      <xdr:spPr>
        <a:xfrm>
          <a:off x="3733800" y="1388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32108</xdr:rowOff>
    </xdr:from>
    <xdr:to>
      <xdr:col>4</xdr:col>
      <xdr:colOff>533400</xdr:colOff>
      <xdr:row>82</xdr:row>
      <xdr:rowOff>133708</xdr:rowOff>
    </xdr:to>
    <xdr:sp macro="" textlink="">
      <xdr:nvSpPr>
        <xdr:cNvPr id="217" name="円/楕円 216"/>
        <xdr:cNvSpPr/>
      </xdr:nvSpPr>
      <xdr:spPr>
        <a:xfrm>
          <a:off x="3175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143885</xdr:rowOff>
    </xdr:from>
    <xdr:ext cx="762000" cy="259045"/>
    <xdr:sp macro="" textlink="">
      <xdr:nvSpPr>
        <xdr:cNvPr id="218" name="テキスト ボックス 217"/>
        <xdr:cNvSpPr txBox="1"/>
      </xdr:nvSpPr>
      <xdr:spPr>
        <a:xfrm>
          <a:off x="2844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165201</xdr:rowOff>
    </xdr:from>
    <xdr:to>
      <xdr:col>3</xdr:col>
      <xdr:colOff>330200</xdr:colOff>
      <xdr:row>82</xdr:row>
      <xdr:rowOff>95351</xdr:rowOff>
    </xdr:to>
    <xdr:sp macro="" textlink="">
      <xdr:nvSpPr>
        <xdr:cNvPr id="219" name="円/楕円 218"/>
        <xdr:cNvSpPr/>
      </xdr:nvSpPr>
      <xdr:spPr>
        <a:xfrm>
          <a:off x="2286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105528</xdr:rowOff>
    </xdr:from>
    <xdr:ext cx="762000" cy="259045"/>
    <xdr:sp macro="" textlink="">
      <xdr:nvSpPr>
        <xdr:cNvPr id="220" name="テキスト ボックス 219"/>
        <xdr:cNvSpPr txBox="1"/>
      </xdr:nvSpPr>
      <xdr:spPr>
        <a:xfrm>
          <a:off x="1955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153927</xdr:rowOff>
    </xdr:from>
    <xdr:to>
      <xdr:col>2</xdr:col>
      <xdr:colOff>127000</xdr:colOff>
      <xdr:row>82</xdr:row>
      <xdr:rowOff>84077</xdr:rowOff>
    </xdr:to>
    <xdr:sp macro="" textlink="">
      <xdr:nvSpPr>
        <xdr:cNvPr id="221" name="円/楕円 220"/>
        <xdr:cNvSpPr/>
      </xdr:nvSpPr>
      <xdr:spPr>
        <a:xfrm>
          <a:off x="1397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94254</xdr:rowOff>
    </xdr:from>
    <xdr:ext cx="762000" cy="259045"/>
    <xdr:sp macro="" textlink="">
      <xdr:nvSpPr>
        <xdr:cNvPr id="222" name="テキスト ボックス 221"/>
        <xdr:cNvSpPr txBox="1"/>
      </xdr:nvSpPr>
      <xdr:spPr>
        <a:xfrm>
          <a:off x="1066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職員数が少ないため、年度による指数の変動が大きいが、当面は類似団体の平均値に近づくように努める。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94487</xdr:rowOff>
    </xdr:to>
    <xdr:cxnSp macro="">
      <xdr:nvCxnSpPr>
        <xdr:cNvPr id="254" name="直線コネクタ 253"/>
        <xdr:cNvCxnSpPr/>
      </xdr:nvCxnSpPr>
      <xdr:spPr>
        <a:xfrm>
          <a:off x="16179800" y="1464843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75185</xdr:rowOff>
    </xdr:to>
    <xdr:cxnSp macro="">
      <xdr:nvCxnSpPr>
        <xdr:cNvPr id="257" name="直線コネクタ 256"/>
        <xdr:cNvCxnSpPr/>
      </xdr:nvCxnSpPr>
      <xdr:spPr>
        <a:xfrm>
          <a:off x="15290800" y="14648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85</xdr:row>
      <xdr:rowOff>99313</xdr:rowOff>
    </xdr:to>
    <xdr:cxnSp macro="">
      <xdr:nvCxnSpPr>
        <xdr:cNvPr id="260" name="直線コネクタ 259"/>
        <xdr:cNvCxnSpPr/>
      </xdr:nvCxnSpPr>
      <xdr:spPr>
        <a:xfrm flipV="1">
          <a:off x="14401800" y="146484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87</xdr:row>
      <xdr:rowOff>142494</xdr:rowOff>
    </xdr:to>
    <xdr:cxnSp macro="">
      <xdr:nvCxnSpPr>
        <xdr:cNvPr id="263" name="直線コネクタ 262"/>
        <xdr:cNvCxnSpPr/>
      </xdr:nvCxnSpPr>
      <xdr:spPr>
        <a:xfrm flipV="1">
          <a:off x="13512800" y="1467256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3" name="円/楕円 272"/>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4"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5" name="円/楕円 274"/>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6" name="テキスト ボックス 275"/>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7" name="円/楕円 276"/>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110762</xdr:rowOff>
    </xdr:from>
    <xdr:ext cx="762000" cy="259045"/>
    <xdr:sp macro="" textlink="">
      <xdr:nvSpPr>
        <xdr:cNvPr id="278" name="テキスト ボックス 277"/>
        <xdr:cNvSpPr txBox="1"/>
      </xdr:nvSpPr>
      <xdr:spPr>
        <a:xfrm>
          <a:off x="14909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9" name="円/楕円 278"/>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80" name="テキスト ボックス 279"/>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近年は類似団体の平均を下回っている状況にある。住民サービスを低下させることなく、適切な定員管理を行い、効率的な組織運営に努める。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27204</xdr:rowOff>
    </xdr:from>
    <xdr:to>
      <xdr:col>24</xdr:col>
      <xdr:colOff>558800</xdr:colOff>
      <xdr:row>61</xdr:row>
      <xdr:rowOff>57366</xdr:rowOff>
    </xdr:to>
    <xdr:cxnSp macro="">
      <xdr:nvCxnSpPr>
        <xdr:cNvPr id="314" name="直線コネクタ 313"/>
        <xdr:cNvCxnSpPr/>
      </xdr:nvCxnSpPr>
      <xdr:spPr>
        <a:xfrm>
          <a:off x="16179800" y="1048565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17310</xdr:rowOff>
    </xdr:from>
    <xdr:to>
      <xdr:col>23</xdr:col>
      <xdr:colOff>406400</xdr:colOff>
      <xdr:row>61</xdr:row>
      <xdr:rowOff>27204</xdr:rowOff>
    </xdr:to>
    <xdr:cxnSp macro="">
      <xdr:nvCxnSpPr>
        <xdr:cNvPr id="317" name="直線コネクタ 316"/>
        <xdr:cNvCxnSpPr/>
      </xdr:nvCxnSpPr>
      <xdr:spPr>
        <a:xfrm>
          <a:off x="15290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3073</xdr:rowOff>
    </xdr:from>
    <xdr:to>
      <xdr:col>22</xdr:col>
      <xdr:colOff>203200</xdr:colOff>
      <xdr:row>61</xdr:row>
      <xdr:rowOff>17310</xdr:rowOff>
    </xdr:to>
    <xdr:cxnSp macro="">
      <xdr:nvCxnSpPr>
        <xdr:cNvPr id="320" name="直線コネクタ 319"/>
        <xdr:cNvCxnSpPr/>
      </xdr:nvCxnSpPr>
      <xdr:spPr>
        <a:xfrm>
          <a:off x="14401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61</xdr:row>
      <xdr:rowOff>3073</xdr:rowOff>
    </xdr:to>
    <xdr:cxnSp macro="">
      <xdr:nvCxnSpPr>
        <xdr:cNvPr id="323" name="直線コネクタ 322"/>
        <xdr:cNvCxnSpPr/>
      </xdr:nvCxnSpPr>
      <xdr:spPr>
        <a:xfrm>
          <a:off x="13512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6566</xdr:rowOff>
    </xdr:from>
    <xdr:to>
      <xdr:col>24</xdr:col>
      <xdr:colOff>609600</xdr:colOff>
      <xdr:row>61</xdr:row>
      <xdr:rowOff>108166</xdr:rowOff>
    </xdr:to>
    <xdr:sp macro="" textlink="">
      <xdr:nvSpPr>
        <xdr:cNvPr id="333" name="円/楕円 332"/>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23093</xdr:rowOff>
    </xdr:from>
    <xdr:ext cx="762000" cy="259045"/>
    <xdr:sp macro="" textlink="">
      <xdr:nvSpPr>
        <xdr:cNvPr id="334" name="定員管理の状況該当値テキスト"/>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147854</xdr:rowOff>
    </xdr:from>
    <xdr:to>
      <xdr:col>23</xdr:col>
      <xdr:colOff>457200</xdr:colOff>
      <xdr:row>61</xdr:row>
      <xdr:rowOff>78004</xdr:rowOff>
    </xdr:to>
    <xdr:sp macro="" textlink="">
      <xdr:nvSpPr>
        <xdr:cNvPr id="335" name="円/楕円 334"/>
        <xdr:cNvSpPr/>
      </xdr:nvSpPr>
      <xdr:spPr>
        <a:xfrm>
          <a:off x="16129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88181</xdr:rowOff>
    </xdr:from>
    <xdr:ext cx="736600" cy="259045"/>
    <xdr:sp macro="" textlink="">
      <xdr:nvSpPr>
        <xdr:cNvPr id="336" name="テキスト ボックス 335"/>
        <xdr:cNvSpPr txBox="1"/>
      </xdr:nvSpPr>
      <xdr:spPr>
        <a:xfrm>
          <a:off x="15798800" y="102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137960</xdr:rowOff>
    </xdr:from>
    <xdr:to>
      <xdr:col>22</xdr:col>
      <xdr:colOff>254000</xdr:colOff>
      <xdr:row>61</xdr:row>
      <xdr:rowOff>68110</xdr:rowOff>
    </xdr:to>
    <xdr:sp macro="" textlink="">
      <xdr:nvSpPr>
        <xdr:cNvPr id="337" name="円/楕円 336"/>
        <xdr:cNvSpPr/>
      </xdr:nvSpPr>
      <xdr:spPr>
        <a:xfrm>
          <a:off x="15240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78287</xdr:rowOff>
    </xdr:from>
    <xdr:ext cx="762000" cy="259045"/>
    <xdr:sp macro="" textlink="">
      <xdr:nvSpPr>
        <xdr:cNvPr id="338" name="テキスト ボックス 337"/>
        <xdr:cNvSpPr txBox="1"/>
      </xdr:nvSpPr>
      <xdr:spPr>
        <a:xfrm>
          <a:off x="14909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123723</xdr:rowOff>
    </xdr:from>
    <xdr:to>
      <xdr:col>21</xdr:col>
      <xdr:colOff>50800</xdr:colOff>
      <xdr:row>61</xdr:row>
      <xdr:rowOff>53873</xdr:rowOff>
    </xdr:to>
    <xdr:sp macro="" textlink="">
      <xdr:nvSpPr>
        <xdr:cNvPr id="339" name="円/楕円 338"/>
        <xdr:cNvSpPr/>
      </xdr:nvSpPr>
      <xdr:spPr>
        <a:xfrm>
          <a:off x="14351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64050</xdr:rowOff>
    </xdr:from>
    <xdr:ext cx="762000" cy="259045"/>
    <xdr:sp macro="" textlink="">
      <xdr:nvSpPr>
        <xdr:cNvPr id="340" name="テキスト ボックス 339"/>
        <xdr:cNvSpPr txBox="1"/>
      </xdr:nvSpPr>
      <xdr:spPr>
        <a:xfrm>
          <a:off x="14020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111417</xdr:rowOff>
    </xdr:from>
    <xdr:to>
      <xdr:col>19</xdr:col>
      <xdr:colOff>533400</xdr:colOff>
      <xdr:row>61</xdr:row>
      <xdr:rowOff>41567</xdr:rowOff>
    </xdr:to>
    <xdr:sp macro="" textlink="">
      <xdr:nvSpPr>
        <xdr:cNvPr id="341" name="円/楕円 340"/>
        <xdr:cNvSpPr/>
      </xdr:nvSpPr>
      <xdr:spPr>
        <a:xfrm>
          <a:off x="13462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51744</xdr:rowOff>
    </xdr:from>
    <xdr:ext cx="762000" cy="259045"/>
    <xdr:sp macro="" textlink="">
      <xdr:nvSpPr>
        <xdr:cNvPr id="342" name="テキスト ボックス 341"/>
        <xdr:cNvSpPr txBox="1"/>
      </xdr:nvSpPr>
      <xdr:spPr>
        <a:xfrm>
          <a:off x="13131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公債費の減少により、数年間は数値が改善されているが、今後、公債費の増加が見込まれているため、将来への負担が大きくならないよう、適切な数値の範囲内で推移するように努める必要がある。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136652</xdr:rowOff>
    </xdr:to>
    <xdr:cxnSp macro="">
      <xdr:nvCxnSpPr>
        <xdr:cNvPr id="373" name="直線コネクタ 372"/>
        <xdr:cNvCxnSpPr/>
      </xdr:nvCxnSpPr>
      <xdr:spPr>
        <a:xfrm flipV="1">
          <a:off x="16179800" y="69077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170434</xdr:rowOff>
    </xdr:to>
    <xdr:cxnSp macro="">
      <xdr:nvCxnSpPr>
        <xdr:cNvPr id="376" name="直線コネクタ 375"/>
        <xdr:cNvCxnSpPr/>
      </xdr:nvCxnSpPr>
      <xdr:spPr>
        <a:xfrm flipV="1">
          <a:off x="15290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170434</xdr:rowOff>
    </xdr:from>
    <xdr:to>
      <xdr:col>22</xdr:col>
      <xdr:colOff>203200</xdr:colOff>
      <xdr:row>41</xdr:row>
      <xdr:rowOff>13462</xdr:rowOff>
    </xdr:to>
    <xdr:cxnSp macro="">
      <xdr:nvCxnSpPr>
        <xdr:cNvPr id="379" name="直線コネクタ 378"/>
        <xdr:cNvCxnSpPr/>
      </xdr:nvCxnSpPr>
      <xdr:spPr>
        <a:xfrm flipV="1">
          <a:off x="14401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56896</xdr:rowOff>
    </xdr:to>
    <xdr:cxnSp macro="">
      <xdr:nvCxnSpPr>
        <xdr:cNvPr id="382" name="直線コネクタ 381"/>
        <xdr:cNvCxnSpPr/>
      </xdr:nvCxnSpPr>
      <xdr:spPr>
        <a:xfrm flipV="1">
          <a:off x="13512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4" name="円/楕円 393"/>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5" name="テキスト ボックス 394"/>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119634</xdr:rowOff>
    </xdr:from>
    <xdr:to>
      <xdr:col>22</xdr:col>
      <xdr:colOff>254000</xdr:colOff>
      <xdr:row>41</xdr:row>
      <xdr:rowOff>49784</xdr:rowOff>
    </xdr:to>
    <xdr:sp macro="" textlink="">
      <xdr:nvSpPr>
        <xdr:cNvPr id="396" name="円/楕円 395"/>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59961</xdr:rowOff>
    </xdr:from>
    <xdr:ext cx="762000" cy="259045"/>
    <xdr:sp macro="" textlink="">
      <xdr:nvSpPr>
        <xdr:cNvPr id="397" name="テキスト ボックス 396"/>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8" name="円/楕円 39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9" name="テキスト ボックス 398"/>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将来負担比率は発生していない。</a:t>
          </a:r>
          <a:endParaRPr kumimoji="1" lang="en-US" altLang="ja-JP" sz="1300">
            <a:latin typeface="ＭＳ Ｐゴシック"/>
          </a:endParaRPr>
        </a:p>
        <a:p>
          <a:r>
            <a:rPr kumimoji="1" lang="ja-JP" altLang="en-US" sz="1300">
              <a:latin typeface="ＭＳ Ｐゴシック"/>
            </a:rPr>
            <a:t>今後においても将来を見据えた財政運営を継続する。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類似団体の平均を若干下回る状況となっている。人件費の適正化及び定員管理により健全な財政運営に努める。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136144</xdr:rowOff>
    </xdr:to>
    <xdr:cxnSp macro="">
      <xdr:nvCxnSpPr>
        <xdr:cNvPr id="64" name="直線コネクタ 63"/>
        <xdr:cNvCxnSpPr/>
      </xdr:nvCxnSpPr>
      <xdr:spPr>
        <a:xfrm flipV="1">
          <a:off x="3987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5842</xdr:rowOff>
    </xdr:to>
    <xdr:cxnSp macro="">
      <xdr:nvCxnSpPr>
        <xdr:cNvPr id="67" name="直線コネクタ 66"/>
        <xdr:cNvCxnSpPr/>
      </xdr:nvCxnSpPr>
      <xdr:spPr>
        <a:xfrm flipV="1">
          <a:off x="3098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37</xdr:row>
      <xdr:rowOff>5842</xdr:rowOff>
    </xdr:to>
    <xdr:cxnSp macro="">
      <xdr:nvCxnSpPr>
        <xdr:cNvPr id="70" name="直線コネクタ 69"/>
        <xdr:cNvCxnSpPr/>
      </xdr:nvCxnSpPr>
      <xdr:spPr>
        <a:xfrm>
          <a:off x="2209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149860</xdr:rowOff>
    </xdr:to>
    <xdr:cxnSp macro="">
      <xdr:nvCxnSpPr>
        <xdr:cNvPr id="73" name="直線コネクタ 72"/>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類似団体の平均を大きく上回っている状況になっている。当町は公共施設が多いため、指定管理者制度を含めた検討を実施し、需用費、委託料について経費の削減に努める。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107950</xdr:rowOff>
    </xdr:to>
    <xdr:cxnSp macro="">
      <xdr:nvCxnSpPr>
        <xdr:cNvPr id="125" name="直線コネクタ 124"/>
        <xdr:cNvCxnSpPr/>
      </xdr:nvCxnSpPr>
      <xdr:spPr>
        <a:xfrm flipV="1">
          <a:off x="15671800" y="3281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107950</xdr:rowOff>
    </xdr:to>
    <xdr:cxnSp macro="">
      <xdr:nvCxnSpPr>
        <xdr:cNvPr id="128" name="直線コネクタ 127"/>
        <xdr:cNvCxnSpPr/>
      </xdr:nvCxnSpPr>
      <xdr:spPr>
        <a:xfrm>
          <a:off x="14782800" y="3243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157480</xdr:rowOff>
    </xdr:to>
    <xdr:cxnSp macro="">
      <xdr:nvCxnSpPr>
        <xdr:cNvPr id="131" name="直線コネクタ 130"/>
        <xdr:cNvCxnSpPr/>
      </xdr:nvCxnSpPr>
      <xdr:spPr>
        <a:xfrm>
          <a:off x="13893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4" name="直線コネクタ 133"/>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6" name="円/楕円 145"/>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7" name="テキスト ボックス 146"/>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2" name="円/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類似団体の平均を上回っている状況となっている。今後においても少子高齢化等の影響による増加が見込まれるが、適正な財政運営との町独自施策の兼ね合いを考慮した対応を図る必要がある。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86178</xdr:rowOff>
    </xdr:to>
    <xdr:cxnSp macro="">
      <xdr:nvCxnSpPr>
        <xdr:cNvPr id="187" name="直線コネクタ 186"/>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6" name="直線コネクタ 195"/>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近い数値となっているが、近年、町立病院の財政悪化に伴い、赤字補填的な繰出金が多額になっているため、悪化が懸念される。独立採算の原則よる運営を行い、繰出金が減少するよう財政運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81280</xdr:rowOff>
    </xdr:to>
    <xdr:cxnSp macro="">
      <xdr:nvCxnSpPr>
        <xdr:cNvPr id="245" name="直線コネクタ 244"/>
        <xdr:cNvCxnSpPr/>
      </xdr:nvCxnSpPr>
      <xdr:spPr>
        <a:xfrm>
          <a:off x="15671800" y="9668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67564</xdr:rowOff>
    </xdr:to>
    <xdr:cxnSp macro="">
      <xdr:nvCxnSpPr>
        <xdr:cNvPr id="248" name="直線コネクタ 247"/>
        <xdr:cNvCxnSpPr/>
      </xdr:nvCxnSpPr>
      <xdr:spPr>
        <a:xfrm>
          <a:off x="14782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44704</xdr:rowOff>
    </xdr:to>
    <xdr:cxnSp macro="">
      <xdr:nvCxnSpPr>
        <xdr:cNvPr id="251" name="直線コネクタ 250"/>
        <xdr:cNvCxnSpPr/>
      </xdr:nvCxnSpPr>
      <xdr:spPr>
        <a:xfrm>
          <a:off x="13893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12700</xdr:rowOff>
    </xdr:to>
    <xdr:cxnSp macro="">
      <xdr:nvCxnSpPr>
        <xdr:cNvPr id="254" name="直線コネクタ 253"/>
        <xdr:cNvCxnSpPr/>
      </xdr:nvCxnSpPr>
      <xdr:spPr>
        <a:xfrm>
          <a:off x="13004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4" name="円/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65"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6" name="円/楕円 265"/>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7" name="テキスト ボックス 266"/>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68" name="円/楕円 267"/>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69" name="テキスト ボックス 268"/>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92710</xdr:rowOff>
    </xdr:to>
    <xdr:cxnSp macro="">
      <xdr:nvCxnSpPr>
        <xdr:cNvPr id="303" name="直線コネクタ 302"/>
        <xdr:cNvCxnSpPr/>
      </xdr:nvCxnSpPr>
      <xdr:spPr>
        <a:xfrm flipV="1">
          <a:off x="15671800" y="6066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92710</xdr:rowOff>
    </xdr:to>
    <xdr:cxnSp macro="">
      <xdr:nvCxnSpPr>
        <xdr:cNvPr id="306" name="直線コネクタ 305"/>
        <xdr:cNvCxnSpPr/>
      </xdr:nvCxnSpPr>
      <xdr:spPr>
        <a:xfrm>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74422</xdr:rowOff>
    </xdr:to>
    <xdr:cxnSp macro="">
      <xdr:nvCxnSpPr>
        <xdr:cNvPr id="309" name="直線コネクタ 308"/>
        <xdr:cNvCxnSpPr/>
      </xdr:nvCxnSpPr>
      <xdr:spPr>
        <a:xfrm>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56134</xdr:rowOff>
    </xdr:to>
    <xdr:cxnSp macro="">
      <xdr:nvCxnSpPr>
        <xdr:cNvPr id="312" name="直線コネクタ 311"/>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2" name="円/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4" name="円/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0" name="円/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類似団体の平均を下回っているが、今後もなるべく年度間の増減が少なくなるよう無理のない償還に努め、地方債の新規発行を伴う普通建設事業を抑制する必要がある。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134620</xdr:rowOff>
    </xdr:to>
    <xdr:cxnSp macro="">
      <xdr:nvCxnSpPr>
        <xdr:cNvPr id="363" name="直線コネクタ 362"/>
        <xdr:cNvCxnSpPr/>
      </xdr:nvCxnSpPr>
      <xdr:spPr>
        <a:xfrm flipV="1">
          <a:off x="3987800" y="130390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5080</xdr:rowOff>
    </xdr:to>
    <xdr:cxnSp macro="">
      <xdr:nvCxnSpPr>
        <xdr:cNvPr id="366" name="直線コネクタ 365"/>
        <xdr:cNvCxnSpPr/>
      </xdr:nvCxnSpPr>
      <xdr:spPr>
        <a:xfrm flipV="1">
          <a:off x="3098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12700</xdr:rowOff>
    </xdr:to>
    <xdr:cxnSp macro="">
      <xdr:nvCxnSpPr>
        <xdr:cNvPr id="369" name="直線コネクタ 368"/>
        <xdr:cNvCxnSpPr/>
      </xdr:nvCxnSpPr>
      <xdr:spPr>
        <a:xfrm flipV="1">
          <a:off x="2209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12700</xdr:rowOff>
    </xdr:to>
    <xdr:cxnSp macro="">
      <xdr:nvCxnSpPr>
        <xdr:cNvPr id="372" name="直線コネクタ 371"/>
        <xdr:cNvCxnSpPr/>
      </xdr:nvCxnSpPr>
      <xdr:spPr>
        <a:xfrm>
          <a:off x="1320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2" name="円/楕円 381"/>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3"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4" name="円/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6" name="円/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87" name="テキスト ボックス 38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89" name="テキスト ボックス 388"/>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類似団体平均と近い数値となっている。各項目における状況を確認し、適正な経費配分による財政運営に努める。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7801</xdr:rowOff>
    </xdr:from>
    <xdr:to>
      <xdr:col>24</xdr:col>
      <xdr:colOff>31750</xdr:colOff>
      <xdr:row>77</xdr:row>
      <xdr:rowOff>66584</xdr:rowOff>
    </xdr:to>
    <xdr:cxnSp macro="">
      <xdr:nvCxnSpPr>
        <xdr:cNvPr id="426" name="直線コネクタ 425"/>
        <xdr:cNvCxnSpPr/>
      </xdr:nvCxnSpPr>
      <xdr:spPr>
        <a:xfrm flipV="1">
          <a:off x="15671800" y="132094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11068</xdr:rowOff>
    </xdr:from>
    <xdr:to>
      <xdr:col>22</xdr:col>
      <xdr:colOff>565150</xdr:colOff>
      <xdr:row>77</xdr:row>
      <xdr:rowOff>66584</xdr:rowOff>
    </xdr:to>
    <xdr:cxnSp macro="">
      <xdr:nvCxnSpPr>
        <xdr:cNvPr id="429" name="直線コネクタ 428"/>
        <xdr:cNvCxnSpPr/>
      </xdr:nvCxnSpPr>
      <xdr:spPr>
        <a:xfrm>
          <a:off x="14782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87812</xdr:rowOff>
    </xdr:from>
    <xdr:to>
      <xdr:col>21</xdr:col>
      <xdr:colOff>361950</xdr:colOff>
      <xdr:row>77</xdr:row>
      <xdr:rowOff>11068</xdr:rowOff>
    </xdr:to>
    <xdr:cxnSp macro="">
      <xdr:nvCxnSpPr>
        <xdr:cNvPr id="432" name="直線コネクタ 431"/>
        <xdr:cNvCxnSpPr/>
      </xdr:nvCxnSpPr>
      <xdr:spPr>
        <a:xfrm>
          <a:off x="13893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48623</xdr:rowOff>
    </xdr:from>
    <xdr:to>
      <xdr:col>20</xdr:col>
      <xdr:colOff>158750</xdr:colOff>
      <xdr:row>76</xdr:row>
      <xdr:rowOff>87812</xdr:rowOff>
    </xdr:to>
    <xdr:cxnSp macro="">
      <xdr:nvCxnSpPr>
        <xdr:cNvPr id="435" name="直線コネクタ 434"/>
        <xdr:cNvCxnSpPr/>
      </xdr:nvCxnSpPr>
      <xdr:spPr>
        <a:xfrm>
          <a:off x="13004800" y="13078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45" name="円/楕円 444"/>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144978</xdr:rowOff>
    </xdr:from>
    <xdr:ext cx="762000" cy="259045"/>
    <xdr:sp macro="" textlink="">
      <xdr:nvSpPr>
        <xdr:cNvPr id="446" name="公債費以外該当値テキスト"/>
        <xdr:cNvSpPr txBox="1"/>
      </xdr:nvSpPr>
      <xdr:spPr>
        <a:xfrm>
          <a:off x="16598900" y="1300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15784</xdr:rowOff>
    </xdr:from>
    <xdr:to>
      <xdr:col>22</xdr:col>
      <xdr:colOff>615950</xdr:colOff>
      <xdr:row>77</xdr:row>
      <xdr:rowOff>117384</xdr:rowOff>
    </xdr:to>
    <xdr:sp macro="" textlink="">
      <xdr:nvSpPr>
        <xdr:cNvPr id="447" name="円/楕円 446"/>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102161</xdr:rowOff>
    </xdr:from>
    <xdr:ext cx="736600" cy="259045"/>
    <xdr:sp macro="" textlink="">
      <xdr:nvSpPr>
        <xdr:cNvPr id="448" name="テキスト ボックス 447"/>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131718</xdr:rowOff>
    </xdr:from>
    <xdr:to>
      <xdr:col>21</xdr:col>
      <xdr:colOff>412750</xdr:colOff>
      <xdr:row>77</xdr:row>
      <xdr:rowOff>61868</xdr:rowOff>
    </xdr:to>
    <xdr:sp macro="" textlink="">
      <xdr:nvSpPr>
        <xdr:cNvPr id="449" name="円/楕円 448"/>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46645</xdr:rowOff>
    </xdr:from>
    <xdr:ext cx="762000" cy="259045"/>
    <xdr:sp macro="" textlink="">
      <xdr:nvSpPr>
        <xdr:cNvPr id="450" name="テキスト ボックス 449"/>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37012</xdr:rowOff>
    </xdr:from>
    <xdr:to>
      <xdr:col>20</xdr:col>
      <xdr:colOff>209550</xdr:colOff>
      <xdr:row>76</xdr:row>
      <xdr:rowOff>138612</xdr:rowOff>
    </xdr:to>
    <xdr:sp macro="" textlink="">
      <xdr:nvSpPr>
        <xdr:cNvPr id="451" name="円/楕円 450"/>
        <xdr:cNvSpPr/>
      </xdr:nvSpPr>
      <xdr:spPr>
        <a:xfrm>
          <a:off x="13843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123389</xdr:rowOff>
    </xdr:from>
    <xdr:ext cx="762000" cy="259045"/>
    <xdr:sp macro="" textlink="">
      <xdr:nvSpPr>
        <xdr:cNvPr id="452" name="テキスト ボックス 451"/>
        <xdr:cNvSpPr txBox="1"/>
      </xdr:nvSpPr>
      <xdr:spPr>
        <a:xfrm>
          <a:off x="13512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169273</xdr:rowOff>
    </xdr:from>
    <xdr:to>
      <xdr:col>19</xdr:col>
      <xdr:colOff>6350</xdr:colOff>
      <xdr:row>76</xdr:row>
      <xdr:rowOff>99423</xdr:rowOff>
    </xdr:to>
    <xdr:sp macro="" textlink="">
      <xdr:nvSpPr>
        <xdr:cNvPr id="453" name="円/楕円 452"/>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109600</xdr:rowOff>
    </xdr:from>
    <xdr:ext cx="762000" cy="259045"/>
    <xdr:sp macro="" textlink="">
      <xdr:nvSpPr>
        <xdr:cNvPr id="454" name="テキスト ボックス 453"/>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58249</xdr:rowOff>
    </xdr:from>
    <xdr:to>
      <xdr:col>4</xdr:col>
      <xdr:colOff>1117600</xdr:colOff>
      <xdr:row>16</xdr:row>
      <xdr:rowOff>83795</xdr:rowOff>
    </xdr:to>
    <xdr:cxnSp macro="">
      <xdr:nvCxnSpPr>
        <xdr:cNvPr id="47" name="直線コネクタ 46"/>
        <xdr:cNvCxnSpPr/>
      </xdr:nvCxnSpPr>
      <xdr:spPr bwMode="auto">
        <a:xfrm flipV="1">
          <a:off x="5003800" y="2849074"/>
          <a:ext cx="6477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83795</xdr:rowOff>
    </xdr:from>
    <xdr:to>
      <xdr:col>4</xdr:col>
      <xdr:colOff>469900</xdr:colOff>
      <xdr:row>16</xdr:row>
      <xdr:rowOff>113603</xdr:rowOff>
    </xdr:to>
    <xdr:cxnSp macro="">
      <xdr:nvCxnSpPr>
        <xdr:cNvPr id="50" name="直線コネクタ 49"/>
        <xdr:cNvCxnSpPr/>
      </xdr:nvCxnSpPr>
      <xdr:spPr bwMode="auto">
        <a:xfrm flipV="1">
          <a:off x="4305300" y="2874620"/>
          <a:ext cx="698500" cy="2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113603</xdr:rowOff>
    </xdr:from>
    <xdr:to>
      <xdr:col>3</xdr:col>
      <xdr:colOff>904875</xdr:colOff>
      <xdr:row>17</xdr:row>
      <xdr:rowOff>89007</xdr:rowOff>
    </xdr:to>
    <xdr:cxnSp macro="">
      <xdr:nvCxnSpPr>
        <xdr:cNvPr id="53" name="直線コネクタ 52"/>
        <xdr:cNvCxnSpPr/>
      </xdr:nvCxnSpPr>
      <xdr:spPr bwMode="auto">
        <a:xfrm flipV="1">
          <a:off x="3606800" y="2904428"/>
          <a:ext cx="698500" cy="14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78346</xdr:rowOff>
    </xdr:from>
    <xdr:to>
      <xdr:col>3</xdr:col>
      <xdr:colOff>206375</xdr:colOff>
      <xdr:row>17</xdr:row>
      <xdr:rowOff>89007</xdr:rowOff>
    </xdr:to>
    <xdr:cxnSp macro="">
      <xdr:nvCxnSpPr>
        <xdr:cNvPr id="56" name="直線コネクタ 55"/>
        <xdr:cNvCxnSpPr/>
      </xdr:nvCxnSpPr>
      <xdr:spPr bwMode="auto">
        <a:xfrm>
          <a:off x="2908300" y="3040621"/>
          <a:ext cx="698500" cy="1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7449</xdr:rowOff>
    </xdr:from>
    <xdr:to>
      <xdr:col>5</xdr:col>
      <xdr:colOff>34925</xdr:colOff>
      <xdr:row>16</xdr:row>
      <xdr:rowOff>109049</xdr:rowOff>
    </xdr:to>
    <xdr:sp macro="" textlink="">
      <xdr:nvSpPr>
        <xdr:cNvPr id="66" name="円/楕円 65"/>
        <xdr:cNvSpPr/>
      </xdr:nvSpPr>
      <xdr:spPr bwMode="auto">
        <a:xfrm>
          <a:off x="5600700" y="27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23976</xdr:rowOff>
    </xdr:from>
    <xdr:ext cx="762000" cy="259045"/>
    <xdr:sp macro="" textlink="">
      <xdr:nvSpPr>
        <xdr:cNvPr id="67" name="人口1人当たり決算額の推移該当値テキスト130"/>
        <xdr:cNvSpPr txBox="1"/>
      </xdr:nvSpPr>
      <xdr:spPr>
        <a:xfrm>
          <a:off x="5740400" y="26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275,908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32995</xdr:rowOff>
    </xdr:from>
    <xdr:to>
      <xdr:col>4</xdr:col>
      <xdr:colOff>520700</xdr:colOff>
      <xdr:row>16</xdr:row>
      <xdr:rowOff>134595</xdr:rowOff>
    </xdr:to>
    <xdr:sp macro="" textlink="">
      <xdr:nvSpPr>
        <xdr:cNvPr id="68" name="円/楕円 67"/>
        <xdr:cNvSpPr/>
      </xdr:nvSpPr>
      <xdr:spPr bwMode="auto">
        <a:xfrm>
          <a:off x="4953000" y="28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144772</xdr:rowOff>
    </xdr:from>
    <xdr:ext cx="736600" cy="259045"/>
    <xdr:sp macro="" textlink="">
      <xdr:nvSpPr>
        <xdr:cNvPr id="69" name="テキスト ボックス 68"/>
        <xdr:cNvSpPr txBox="1"/>
      </xdr:nvSpPr>
      <xdr:spPr>
        <a:xfrm>
          <a:off x="4622800" y="259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62803</xdr:rowOff>
    </xdr:from>
    <xdr:to>
      <xdr:col>3</xdr:col>
      <xdr:colOff>955675</xdr:colOff>
      <xdr:row>16</xdr:row>
      <xdr:rowOff>164403</xdr:rowOff>
    </xdr:to>
    <xdr:sp macro="" textlink="">
      <xdr:nvSpPr>
        <xdr:cNvPr id="70" name="円/楕円 69"/>
        <xdr:cNvSpPr/>
      </xdr:nvSpPr>
      <xdr:spPr bwMode="auto">
        <a:xfrm>
          <a:off x="4254500" y="28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3130</xdr:rowOff>
    </xdr:from>
    <xdr:ext cx="762000" cy="259045"/>
    <xdr:sp macro="" textlink="">
      <xdr:nvSpPr>
        <xdr:cNvPr id="71" name="テキスト ボックス 70"/>
        <xdr:cNvSpPr txBox="1"/>
      </xdr:nvSpPr>
      <xdr:spPr>
        <a:xfrm>
          <a:off x="3924300" y="26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38207</xdr:rowOff>
    </xdr:from>
    <xdr:to>
      <xdr:col>3</xdr:col>
      <xdr:colOff>257175</xdr:colOff>
      <xdr:row>17</xdr:row>
      <xdr:rowOff>139807</xdr:rowOff>
    </xdr:to>
    <xdr:sp macro="" textlink="">
      <xdr:nvSpPr>
        <xdr:cNvPr id="72" name="円/楕円 71"/>
        <xdr:cNvSpPr/>
      </xdr:nvSpPr>
      <xdr:spPr bwMode="auto">
        <a:xfrm>
          <a:off x="3556000" y="300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124584</xdr:rowOff>
    </xdr:from>
    <xdr:ext cx="762000" cy="259045"/>
    <xdr:sp macro="" textlink="">
      <xdr:nvSpPr>
        <xdr:cNvPr id="73" name="テキスト ボックス 72"/>
        <xdr:cNvSpPr txBox="1"/>
      </xdr:nvSpPr>
      <xdr:spPr>
        <a:xfrm>
          <a:off x="3225800" y="30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27546</xdr:rowOff>
    </xdr:from>
    <xdr:to>
      <xdr:col>2</xdr:col>
      <xdr:colOff>692150</xdr:colOff>
      <xdr:row>17</xdr:row>
      <xdr:rowOff>129146</xdr:rowOff>
    </xdr:to>
    <xdr:sp macro="" textlink="">
      <xdr:nvSpPr>
        <xdr:cNvPr id="74" name="円/楕円 73"/>
        <xdr:cNvSpPr/>
      </xdr:nvSpPr>
      <xdr:spPr bwMode="auto">
        <a:xfrm>
          <a:off x="2857500" y="29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113923</xdr:rowOff>
    </xdr:from>
    <xdr:ext cx="762000" cy="259045"/>
    <xdr:sp macro="" textlink="">
      <xdr:nvSpPr>
        <xdr:cNvPr id="75" name="テキスト ボックス 74"/>
        <xdr:cNvSpPr txBox="1"/>
      </xdr:nvSpPr>
      <xdr:spPr>
        <a:xfrm>
          <a:off x="2527300" y="307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313876</xdr:rowOff>
    </xdr:from>
    <xdr:to>
      <xdr:col>4</xdr:col>
      <xdr:colOff>1117600</xdr:colOff>
      <xdr:row>36</xdr:row>
      <xdr:rowOff>50492</xdr:rowOff>
    </xdr:to>
    <xdr:cxnSp macro="">
      <xdr:nvCxnSpPr>
        <xdr:cNvPr id="106" name="直線コネクタ 105"/>
        <xdr:cNvCxnSpPr/>
      </xdr:nvCxnSpPr>
      <xdr:spPr bwMode="auto">
        <a:xfrm>
          <a:off x="5003800" y="6924226"/>
          <a:ext cx="6477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263296</xdr:rowOff>
    </xdr:from>
    <xdr:to>
      <xdr:col>4</xdr:col>
      <xdr:colOff>469900</xdr:colOff>
      <xdr:row>35</xdr:row>
      <xdr:rowOff>313876</xdr:rowOff>
    </xdr:to>
    <xdr:cxnSp macro="">
      <xdr:nvCxnSpPr>
        <xdr:cNvPr id="109" name="直線コネクタ 108"/>
        <xdr:cNvCxnSpPr/>
      </xdr:nvCxnSpPr>
      <xdr:spPr bwMode="auto">
        <a:xfrm>
          <a:off x="4305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258646</xdr:rowOff>
    </xdr:from>
    <xdr:to>
      <xdr:col>3</xdr:col>
      <xdr:colOff>904875</xdr:colOff>
      <xdr:row>35</xdr:row>
      <xdr:rowOff>263296</xdr:rowOff>
    </xdr:to>
    <xdr:cxnSp macro="">
      <xdr:nvCxnSpPr>
        <xdr:cNvPr id="112" name="直線コネクタ 111"/>
        <xdr:cNvCxnSpPr/>
      </xdr:nvCxnSpPr>
      <xdr:spPr bwMode="auto">
        <a:xfrm>
          <a:off x="36068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258646</xdr:rowOff>
    </xdr:from>
    <xdr:to>
      <xdr:col>3</xdr:col>
      <xdr:colOff>206375</xdr:colOff>
      <xdr:row>35</xdr:row>
      <xdr:rowOff>270309</xdr:rowOff>
    </xdr:to>
    <xdr:cxnSp macro="">
      <xdr:nvCxnSpPr>
        <xdr:cNvPr id="115" name="直線コネクタ 114"/>
        <xdr:cNvCxnSpPr/>
      </xdr:nvCxnSpPr>
      <xdr:spPr bwMode="auto">
        <a:xfrm flipV="1">
          <a:off x="2908300" y="6868996"/>
          <a:ext cx="698500" cy="1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342592</xdr:rowOff>
    </xdr:from>
    <xdr:to>
      <xdr:col>5</xdr:col>
      <xdr:colOff>34925</xdr:colOff>
      <xdr:row>36</xdr:row>
      <xdr:rowOff>101292</xdr:rowOff>
    </xdr:to>
    <xdr:sp macro="" textlink="">
      <xdr:nvSpPr>
        <xdr:cNvPr id="125" name="円/楕円 124"/>
        <xdr:cNvSpPr/>
      </xdr:nvSpPr>
      <xdr:spPr bwMode="auto">
        <a:xfrm>
          <a:off x="56007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314669</xdr:rowOff>
    </xdr:from>
    <xdr:ext cx="762000" cy="259045"/>
    <xdr:sp macro="" textlink="">
      <xdr:nvSpPr>
        <xdr:cNvPr id="126" name="人口1人当たり決算額の推移該当値テキスト445"/>
        <xdr:cNvSpPr txBox="1"/>
      </xdr:nvSpPr>
      <xdr:spPr>
        <a:xfrm>
          <a:off x="5740400" y="692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263076</xdr:rowOff>
    </xdr:from>
    <xdr:to>
      <xdr:col>4</xdr:col>
      <xdr:colOff>520700</xdr:colOff>
      <xdr:row>36</xdr:row>
      <xdr:rowOff>21776</xdr:rowOff>
    </xdr:to>
    <xdr:sp macro="" textlink="">
      <xdr:nvSpPr>
        <xdr:cNvPr id="127" name="円/楕円 126"/>
        <xdr:cNvSpPr/>
      </xdr:nvSpPr>
      <xdr:spPr bwMode="auto">
        <a:xfrm>
          <a:off x="4953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6553</xdr:rowOff>
    </xdr:from>
    <xdr:ext cx="736600" cy="259045"/>
    <xdr:sp macro="" textlink="">
      <xdr:nvSpPr>
        <xdr:cNvPr id="128" name="テキスト ボックス 127"/>
        <xdr:cNvSpPr txBox="1"/>
      </xdr:nvSpPr>
      <xdr:spPr>
        <a:xfrm>
          <a:off x="4622800" y="695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212496</xdr:rowOff>
    </xdr:from>
    <xdr:to>
      <xdr:col>3</xdr:col>
      <xdr:colOff>955675</xdr:colOff>
      <xdr:row>35</xdr:row>
      <xdr:rowOff>314096</xdr:rowOff>
    </xdr:to>
    <xdr:sp macro="" textlink="">
      <xdr:nvSpPr>
        <xdr:cNvPr id="129" name="円/楕円 128"/>
        <xdr:cNvSpPr/>
      </xdr:nvSpPr>
      <xdr:spPr bwMode="auto">
        <a:xfrm>
          <a:off x="4254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298873</xdr:rowOff>
    </xdr:from>
    <xdr:ext cx="762000" cy="259045"/>
    <xdr:sp macro="" textlink="">
      <xdr:nvSpPr>
        <xdr:cNvPr id="130" name="テキスト ボックス 129"/>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207846</xdr:rowOff>
    </xdr:from>
    <xdr:to>
      <xdr:col>3</xdr:col>
      <xdr:colOff>257175</xdr:colOff>
      <xdr:row>35</xdr:row>
      <xdr:rowOff>309446</xdr:rowOff>
    </xdr:to>
    <xdr:sp macro="" textlink="">
      <xdr:nvSpPr>
        <xdr:cNvPr id="131" name="円/楕円 130"/>
        <xdr:cNvSpPr/>
      </xdr:nvSpPr>
      <xdr:spPr bwMode="auto">
        <a:xfrm>
          <a:off x="35560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294223</xdr:rowOff>
    </xdr:from>
    <xdr:ext cx="762000" cy="259045"/>
    <xdr:sp macro="" textlink="">
      <xdr:nvSpPr>
        <xdr:cNvPr id="132" name="テキスト ボックス 131"/>
        <xdr:cNvSpPr txBox="1"/>
      </xdr:nvSpPr>
      <xdr:spPr>
        <a:xfrm>
          <a:off x="32258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219509</xdr:rowOff>
    </xdr:from>
    <xdr:to>
      <xdr:col>2</xdr:col>
      <xdr:colOff>692150</xdr:colOff>
      <xdr:row>35</xdr:row>
      <xdr:rowOff>321109</xdr:rowOff>
    </xdr:to>
    <xdr:sp macro="" textlink="">
      <xdr:nvSpPr>
        <xdr:cNvPr id="133" name="円/楕円 132"/>
        <xdr:cNvSpPr/>
      </xdr:nvSpPr>
      <xdr:spPr bwMode="auto">
        <a:xfrm>
          <a:off x="2857500" y="682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305886</xdr:rowOff>
    </xdr:from>
    <xdr:ext cx="762000" cy="259045"/>
    <xdr:sp macro="" textlink="">
      <xdr:nvSpPr>
        <xdr:cNvPr id="134" name="テキスト ボックス 133"/>
        <xdr:cNvSpPr txBox="1"/>
      </xdr:nvSpPr>
      <xdr:spPr>
        <a:xfrm>
          <a:off x="2527300" y="691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47251</xdr:rowOff>
    </xdr:to>
    <xdr:cxnSp macro="">
      <xdr:nvCxnSpPr>
        <xdr:cNvPr id="63" name="直線コネクタ 62"/>
        <xdr:cNvCxnSpPr/>
      </xdr:nvCxnSpPr>
      <xdr:spPr>
        <a:xfrm>
          <a:off x="3797300" y="6558628"/>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43528</xdr:rowOff>
    </xdr:from>
    <xdr:to>
      <xdr:col>5</xdr:col>
      <xdr:colOff>358775</xdr:colOff>
      <xdr:row>38</xdr:row>
      <xdr:rowOff>63377</xdr:rowOff>
    </xdr:to>
    <xdr:cxnSp macro="">
      <xdr:nvCxnSpPr>
        <xdr:cNvPr id="66" name="直線コネクタ 65"/>
        <xdr:cNvCxnSpPr/>
      </xdr:nvCxnSpPr>
      <xdr:spPr>
        <a:xfrm flipV="1">
          <a:off x="2908300" y="655862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63377</xdr:rowOff>
    </xdr:from>
    <xdr:to>
      <xdr:col>4</xdr:col>
      <xdr:colOff>155575</xdr:colOff>
      <xdr:row>38</xdr:row>
      <xdr:rowOff>99982</xdr:rowOff>
    </xdr:to>
    <xdr:cxnSp macro="">
      <xdr:nvCxnSpPr>
        <xdr:cNvPr id="69" name="直線コネクタ 68"/>
        <xdr:cNvCxnSpPr/>
      </xdr:nvCxnSpPr>
      <xdr:spPr>
        <a:xfrm flipV="1">
          <a:off x="2019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92632</xdr:rowOff>
    </xdr:from>
    <xdr:to>
      <xdr:col>2</xdr:col>
      <xdr:colOff>638175</xdr:colOff>
      <xdr:row>38</xdr:row>
      <xdr:rowOff>99982</xdr:rowOff>
    </xdr:to>
    <xdr:cxnSp macro="">
      <xdr:nvCxnSpPr>
        <xdr:cNvPr id="72" name="直線コネクタ 71"/>
        <xdr:cNvCxnSpPr/>
      </xdr:nvCxnSpPr>
      <xdr:spPr>
        <a:xfrm>
          <a:off x="1130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167901</xdr:rowOff>
    </xdr:from>
    <xdr:to>
      <xdr:col>6</xdr:col>
      <xdr:colOff>561975</xdr:colOff>
      <xdr:row>38</xdr:row>
      <xdr:rowOff>98051</xdr:rowOff>
    </xdr:to>
    <xdr:sp macro="" textlink="">
      <xdr:nvSpPr>
        <xdr:cNvPr id="82" name="円/楕円 81"/>
        <xdr:cNvSpPr/>
      </xdr:nvSpPr>
      <xdr:spPr>
        <a:xfrm>
          <a:off x="4584700" y="65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146328</xdr:rowOff>
    </xdr:from>
    <xdr:ext cx="599010" cy="259045"/>
    <xdr:sp macro="" textlink="">
      <xdr:nvSpPr>
        <xdr:cNvPr id="83" name="人件費該当値テキスト"/>
        <xdr:cNvSpPr txBox="1"/>
      </xdr:nvSpPr>
      <xdr:spPr>
        <a:xfrm>
          <a:off x="4686300" y="648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164178</xdr:rowOff>
    </xdr:from>
    <xdr:to>
      <xdr:col>5</xdr:col>
      <xdr:colOff>409575</xdr:colOff>
      <xdr:row>38</xdr:row>
      <xdr:rowOff>94328</xdr:rowOff>
    </xdr:to>
    <xdr:sp macro="" textlink="">
      <xdr:nvSpPr>
        <xdr:cNvPr id="84" name="円/楕円 83"/>
        <xdr:cNvSpPr/>
      </xdr:nvSpPr>
      <xdr:spPr>
        <a:xfrm>
          <a:off x="37465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85455</xdr:rowOff>
    </xdr:from>
    <xdr:ext cx="599010" cy="259045"/>
    <xdr:sp macro="" textlink="">
      <xdr:nvSpPr>
        <xdr:cNvPr id="85" name="テキスト ボックス 84"/>
        <xdr:cNvSpPr txBox="1"/>
      </xdr:nvSpPr>
      <xdr:spPr>
        <a:xfrm>
          <a:off x="3497794" y="660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12577</xdr:rowOff>
    </xdr:from>
    <xdr:to>
      <xdr:col>4</xdr:col>
      <xdr:colOff>206375</xdr:colOff>
      <xdr:row>38</xdr:row>
      <xdr:rowOff>114177</xdr:rowOff>
    </xdr:to>
    <xdr:sp macro="" textlink="">
      <xdr:nvSpPr>
        <xdr:cNvPr id="86" name="円/楕円 85"/>
        <xdr:cNvSpPr/>
      </xdr:nvSpPr>
      <xdr:spPr>
        <a:xfrm>
          <a:off x="2857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105304</xdr:rowOff>
    </xdr:from>
    <xdr:ext cx="599010" cy="259045"/>
    <xdr:sp macro="" textlink="">
      <xdr:nvSpPr>
        <xdr:cNvPr id="87" name="テキスト ボックス 86"/>
        <xdr:cNvSpPr txBox="1"/>
      </xdr:nvSpPr>
      <xdr:spPr>
        <a:xfrm>
          <a:off x="2608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49182</xdr:rowOff>
    </xdr:from>
    <xdr:to>
      <xdr:col>3</xdr:col>
      <xdr:colOff>3175</xdr:colOff>
      <xdr:row>38</xdr:row>
      <xdr:rowOff>150782</xdr:rowOff>
    </xdr:to>
    <xdr:sp macro="" textlink="">
      <xdr:nvSpPr>
        <xdr:cNvPr id="88" name="円/楕円 87"/>
        <xdr:cNvSpPr/>
      </xdr:nvSpPr>
      <xdr:spPr>
        <a:xfrm>
          <a:off x="1968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141909</xdr:rowOff>
    </xdr:from>
    <xdr:ext cx="599010" cy="259045"/>
    <xdr:sp macro="" textlink="">
      <xdr:nvSpPr>
        <xdr:cNvPr id="89" name="テキスト ボックス 88"/>
        <xdr:cNvSpPr txBox="1"/>
      </xdr:nvSpPr>
      <xdr:spPr>
        <a:xfrm>
          <a:off x="1719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41832</xdr:rowOff>
    </xdr:from>
    <xdr:to>
      <xdr:col>1</xdr:col>
      <xdr:colOff>485775</xdr:colOff>
      <xdr:row>38</xdr:row>
      <xdr:rowOff>143432</xdr:rowOff>
    </xdr:to>
    <xdr:sp macro="" textlink="">
      <xdr:nvSpPr>
        <xdr:cNvPr id="90" name="円/楕円 89"/>
        <xdr:cNvSpPr/>
      </xdr:nvSpPr>
      <xdr:spPr>
        <a:xfrm>
          <a:off x="1079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134559</xdr:rowOff>
    </xdr:from>
    <xdr:ext cx="599010" cy="259045"/>
    <xdr:sp macro="" textlink="">
      <xdr:nvSpPr>
        <xdr:cNvPr id="91" name="テキスト ボックス 90"/>
        <xdr:cNvSpPr txBox="1"/>
      </xdr:nvSpPr>
      <xdr:spPr>
        <a:xfrm>
          <a:off x="830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95495</xdr:rowOff>
    </xdr:from>
    <xdr:to>
      <xdr:col>6</xdr:col>
      <xdr:colOff>511175</xdr:colOff>
      <xdr:row>57</xdr:row>
      <xdr:rowOff>128987</xdr:rowOff>
    </xdr:to>
    <xdr:cxnSp macro="">
      <xdr:nvCxnSpPr>
        <xdr:cNvPr id="122" name="直線コネクタ 121"/>
        <xdr:cNvCxnSpPr/>
      </xdr:nvCxnSpPr>
      <xdr:spPr>
        <a:xfrm flipV="1">
          <a:off x="3797300" y="9868145"/>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128987</xdr:rowOff>
    </xdr:from>
    <xdr:to>
      <xdr:col>5</xdr:col>
      <xdr:colOff>358775</xdr:colOff>
      <xdr:row>57</xdr:row>
      <xdr:rowOff>148423</xdr:rowOff>
    </xdr:to>
    <xdr:cxnSp macro="">
      <xdr:nvCxnSpPr>
        <xdr:cNvPr id="125" name="直線コネクタ 124"/>
        <xdr:cNvCxnSpPr/>
      </xdr:nvCxnSpPr>
      <xdr:spPr>
        <a:xfrm flipV="1">
          <a:off x="2908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148423</xdr:rowOff>
    </xdr:from>
    <xdr:to>
      <xdr:col>4</xdr:col>
      <xdr:colOff>155575</xdr:colOff>
      <xdr:row>58</xdr:row>
      <xdr:rowOff>8343</xdr:rowOff>
    </xdr:to>
    <xdr:cxnSp macro="">
      <xdr:nvCxnSpPr>
        <xdr:cNvPr id="128" name="直線コネクタ 127"/>
        <xdr:cNvCxnSpPr/>
      </xdr:nvCxnSpPr>
      <xdr:spPr>
        <a:xfrm flipV="1">
          <a:off x="2019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8343</xdr:rowOff>
    </xdr:from>
    <xdr:to>
      <xdr:col>2</xdr:col>
      <xdr:colOff>638175</xdr:colOff>
      <xdr:row>58</xdr:row>
      <xdr:rowOff>24520</xdr:rowOff>
    </xdr:to>
    <xdr:cxnSp macro="">
      <xdr:nvCxnSpPr>
        <xdr:cNvPr id="131" name="直線コネクタ 130"/>
        <xdr:cNvCxnSpPr/>
      </xdr:nvCxnSpPr>
      <xdr:spPr>
        <a:xfrm flipV="1">
          <a:off x="1130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44695</xdr:rowOff>
    </xdr:from>
    <xdr:to>
      <xdr:col>6</xdr:col>
      <xdr:colOff>561975</xdr:colOff>
      <xdr:row>57</xdr:row>
      <xdr:rowOff>146295</xdr:rowOff>
    </xdr:to>
    <xdr:sp macro="" textlink="">
      <xdr:nvSpPr>
        <xdr:cNvPr id="141" name="円/楕円 140"/>
        <xdr:cNvSpPr/>
      </xdr:nvSpPr>
      <xdr:spPr>
        <a:xfrm>
          <a:off x="45847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67572</xdr:rowOff>
    </xdr:from>
    <xdr:ext cx="599010" cy="259045"/>
    <xdr:sp macro="" textlink="">
      <xdr:nvSpPr>
        <xdr:cNvPr id="142" name="物件費該当値テキスト"/>
        <xdr:cNvSpPr txBox="1"/>
      </xdr:nvSpPr>
      <xdr:spPr>
        <a:xfrm>
          <a:off x="4686300" y="96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78187</xdr:rowOff>
    </xdr:from>
    <xdr:to>
      <xdr:col>5</xdr:col>
      <xdr:colOff>409575</xdr:colOff>
      <xdr:row>58</xdr:row>
      <xdr:rowOff>8337</xdr:rowOff>
    </xdr:to>
    <xdr:sp macro="" textlink="">
      <xdr:nvSpPr>
        <xdr:cNvPr id="143" name="円/楕円 142"/>
        <xdr:cNvSpPr/>
      </xdr:nvSpPr>
      <xdr:spPr>
        <a:xfrm>
          <a:off x="3746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24864</xdr:rowOff>
    </xdr:from>
    <xdr:ext cx="599010" cy="259045"/>
    <xdr:sp macro="" textlink="">
      <xdr:nvSpPr>
        <xdr:cNvPr id="144" name="テキスト ボックス 143"/>
        <xdr:cNvSpPr txBox="1"/>
      </xdr:nvSpPr>
      <xdr:spPr>
        <a:xfrm>
          <a:off x="3497794"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97623</xdr:rowOff>
    </xdr:from>
    <xdr:to>
      <xdr:col>4</xdr:col>
      <xdr:colOff>206375</xdr:colOff>
      <xdr:row>58</xdr:row>
      <xdr:rowOff>27773</xdr:rowOff>
    </xdr:to>
    <xdr:sp macro="" textlink="">
      <xdr:nvSpPr>
        <xdr:cNvPr id="145" name="円/楕円 144"/>
        <xdr:cNvSpPr/>
      </xdr:nvSpPr>
      <xdr:spPr>
        <a:xfrm>
          <a:off x="2857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18900</xdr:rowOff>
    </xdr:from>
    <xdr:ext cx="599010" cy="259045"/>
    <xdr:sp macro="" textlink="">
      <xdr:nvSpPr>
        <xdr:cNvPr id="146" name="テキスト ボックス 145"/>
        <xdr:cNvSpPr txBox="1"/>
      </xdr:nvSpPr>
      <xdr:spPr>
        <a:xfrm>
          <a:off x="2608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128993</xdr:rowOff>
    </xdr:from>
    <xdr:to>
      <xdr:col>3</xdr:col>
      <xdr:colOff>3175</xdr:colOff>
      <xdr:row>58</xdr:row>
      <xdr:rowOff>59143</xdr:rowOff>
    </xdr:to>
    <xdr:sp macro="" textlink="">
      <xdr:nvSpPr>
        <xdr:cNvPr id="147" name="円/楕円 146"/>
        <xdr:cNvSpPr/>
      </xdr:nvSpPr>
      <xdr:spPr>
        <a:xfrm>
          <a:off x="1968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50270</xdr:rowOff>
    </xdr:from>
    <xdr:ext cx="599010" cy="259045"/>
    <xdr:sp macro="" textlink="">
      <xdr:nvSpPr>
        <xdr:cNvPr id="148" name="テキスト ボックス 147"/>
        <xdr:cNvSpPr txBox="1"/>
      </xdr:nvSpPr>
      <xdr:spPr>
        <a:xfrm>
          <a:off x="1719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145170</xdr:rowOff>
    </xdr:from>
    <xdr:to>
      <xdr:col>1</xdr:col>
      <xdr:colOff>485775</xdr:colOff>
      <xdr:row>58</xdr:row>
      <xdr:rowOff>75320</xdr:rowOff>
    </xdr:to>
    <xdr:sp macro="" textlink="">
      <xdr:nvSpPr>
        <xdr:cNvPr id="149" name="円/楕円 148"/>
        <xdr:cNvSpPr/>
      </xdr:nvSpPr>
      <xdr:spPr>
        <a:xfrm>
          <a:off x="1079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66447</xdr:rowOff>
    </xdr:from>
    <xdr:ext cx="599010" cy="259045"/>
    <xdr:sp macro="" textlink="">
      <xdr:nvSpPr>
        <xdr:cNvPr id="150" name="テキスト ボックス 149"/>
        <xdr:cNvSpPr txBox="1"/>
      </xdr:nvSpPr>
      <xdr:spPr>
        <a:xfrm>
          <a:off x="830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48158</xdr:rowOff>
    </xdr:to>
    <xdr:cxnSp macro="">
      <xdr:nvCxnSpPr>
        <xdr:cNvPr id="179" name="直線コネクタ 178"/>
        <xdr:cNvCxnSpPr/>
      </xdr:nvCxnSpPr>
      <xdr:spPr>
        <a:xfrm>
          <a:off x="3797300" y="13395998"/>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22898</xdr:rowOff>
    </xdr:from>
    <xdr:to>
      <xdr:col>5</xdr:col>
      <xdr:colOff>358775</xdr:colOff>
      <xdr:row>78</xdr:row>
      <xdr:rowOff>63602</xdr:rowOff>
    </xdr:to>
    <xdr:cxnSp macro="">
      <xdr:nvCxnSpPr>
        <xdr:cNvPr id="182" name="直線コネクタ 181"/>
        <xdr:cNvCxnSpPr/>
      </xdr:nvCxnSpPr>
      <xdr:spPr>
        <a:xfrm flipV="1">
          <a:off x="2908300" y="13395998"/>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63602</xdr:rowOff>
    </xdr:from>
    <xdr:to>
      <xdr:col>4</xdr:col>
      <xdr:colOff>155575</xdr:colOff>
      <xdr:row>78</xdr:row>
      <xdr:rowOff>94514</xdr:rowOff>
    </xdr:to>
    <xdr:cxnSp macro="">
      <xdr:nvCxnSpPr>
        <xdr:cNvPr id="185" name="直線コネクタ 184"/>
        <xdr:cNvCxnSpPr/>
      </xdr:nvCxnSpPr>
      <xdr:spPr>
        <a:xfrm flipV="1">
          <a:off x="2019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94514</xdr:rowOff>
    </xdr:from>
    <xdr:to>
      <xdr:col>2</xdr:col>
      <xdr:colOff>638175</xdr:colOff>
      <xdr:row>78</xdr:row>
      <xdr:rowOff>109043</xdr:rowOff>
    </xdr:to>
    <xdr:cxnSp macro="">
      <xdr:nvCxnSpPr>
        <xdr:cNvPr id="188" name="直線コネクタ 187"/>
        <xdr:cNvCxnSpPr/>
      </xdr:nvCxnSpPr>
      <xdr:spPr>
        <a:xfrm flipV="1">
          <a:off x="1130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168808</xdr:rowOff>
    </xdr:from>
    <xdr:to>
      <xdr:col>6</xdr:col>
      <xdr:colOff>561975</xdr:colOff>
      <xdr:row>78</xdr:row>
      <xdr:rowOff>98958</xdr:rowOff>
    </xdr:to>
    <xdr:sp macro="" textlink="">
      <xdr:nvSpPr>
        <xdr:cNvPr id="198" name="円/楕円 197"/>
        <xdr:cNvSpPr/>
      </xdr:nvSpPr>
      <xdr:spPr>
        <a:xfrm>
          <a:off x="4584700" y="133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147235</xdr:rowOff>
    </xdr:from>
    <xdr:ext cx="534377" cy="259045"/>
    <xdr:sp macro="" textlink="">
      <xdr:nvSpPr>
        <xdr:cNvPr id="199" name="維持補修費該当値テキスト"/>
        <xdr:cNvSpPr txBox="1"/>
      </xdr:nvSpPr>
      <xdr:spPr>
        <a:xfrm>
          <a:off x="4686300" y="133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143548</xdr:rowOff>
    </xdr:from>
    <xdr:to>
      <xdr:col>5</xdr:col>
      <xdr:colOff>409575</xdr:colOff>
      <xdr:row>78</xdr:row>
      <xdr:rowOff>73698</xdr:rowOff>
    </xdr:to>
    <xdr:sp macro="" textlink="">
      <xdr:nvSpPr>
        <xdr:cNvPr id="200" name="円/楕円 199"/>
        <xdr:cNvSpPr/>
      </xdr:nvSpPr>
      <xdr:spPr>
        <a:xfrm>
          <a:off x="37465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64825</xdr:rowOff>
    </xdr:from>
    <xdr:ext cx="534377" cy="259045"/>
    <xdr:sp macro="" textlink="">
      <xdr:nvSpPr>
        <xdr:cNvPr id="201" name="テキスト ボックス 200"/>
        <xdr:cNvSpPr txBox="1"/>
      </xdr:nvSpPr>
      <xdr:spPr>
        <a:xfrm>
          <a:off x="3530111" y="134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12802</xdr:rowOff>
    </xdr:from>
    <xdr:to>
      <xdr:col>4</xdr:col>
      <xdr:colOff>206375</xdr:colOff>
      <xdr:row>78</xdr:row>
      <xdr:rowOff>114402</xdr:rowOff>
    </xdr:to>
    <xdr:sp macro="" textlink="">
      <xdr:nvSpPr>
        <xdr:cNvPr id="202" name="円/楕円 201"/>
        <xdr:cNvSpPr/>
      </xdr:nvSpPr>
      <xdr:spPr>
        <a:xfrm>
          <a:off x="2857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105529</xdr:rowOff>
    </xdr:from>
    <xdr:ext cx="534377" cy="259045"/>
    <xdr:sp macro="" textlink="">
      <xdr:nvSpPr>
        <xdr:cNvPr id="203" name="テキスト ボックス 202"/>
        <xdr:cNvSpPr txBox="1"/>
      </xdr:nvSpPr>
      <xdr:spPr>
        <a:xfrm>
          <a:off x="2641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43714</xdr:rowOff>
    </xdr:from>
    <xdr:to>
      <xdr:col>3</xdr:col>
      <xdr:colOff>3175</xdr:colOff>
      <xdr:row>78</xdr:row>
      <xdr:rowOff>145314</xdr:rowOff>
    </xdr:to>
    <xdr:sp macro="" textlink="">
      <xdr:nvSpPr>
        <xdr:cNvPr id="204" name="円/楕円 203"/>
        <xdr:cNvSpPr/>
      </xdr:nvSpPr>
      <xdr:spPr>
        <a:xfrm>
          <a:off x="196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136441</xdr:rowOff>
    </xdr:from>
    <xdr:ext cx="469744" cy="259045"/>
    <xdr:sp macro="" textlink="">
      <xdr:nvSpPr>
        <xdr:cNvPr id="205" name="テキスト ボックス 204"/>
        <xdr:cNvSpPr txBox="1"/>
      </xdr:nvSpPr>
      <xdr:spPr>
        <a:xfrm>
          <a:off x="1784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58243</xdr:rowOff>
    </xdr:from>
    <xdr:to>
      <xdr:col>1</xdr:col>
      <xdr:colOff>485775</xdr:colOff>
      <xdr:row>78</xdr:row>
      <xdr:rowOff>159843</xdr:rowOff>
    </xdr:to>
    <xdr:sp macro="" textlink="">
      <xdr:nvSpPr>
        <xdr:cNvPr id="206" name="円/楕円 205"/>
        <xdr:cNvSpPr/>
      </xdr:nvSpPr>
      <xdr:spPr>
        <a:xfrm>
          <a:off x="1079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150970</xdr:rowOff>
    </xdr:from>
    <xdr:ext cx="469744" cy="259045"/>
    <xdr:sp macro="" textlink="">
      <xdr:nvSpPr>
        <xdr:cNvPr id="207" name="テキスト ボックス 206"/>
        <xdr:cNvSpPr txBox="1"/>
      </xdr:nvSpPr>
      <xdr:spPr>
        <a:xfrm>
          <a:off x="895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1037</xdr:rowOff>
    </xdr:from>
    <xdr:to>
      <xdr:col>6</xdr:col>
      <xdr:colOff>511175</xdr:colOff>
      <xdr:row>97</xdr:row>
      <xdr:rowOff>79012</xdr:rowOff>
    </xdr:to>
    <xdr:cxnSp macro="">
      <xdr:nvCxnSpPr>
        <xdr:cNvPr id="239" name="直線コネクタ 238"/>
        <xdr:cNvCxnSpPr/>
      </xdr:nvCxnSpPr>
      <xdr:spPr>
        <a:xfrm flipV="1">
          <a:off x="3797300" y="16631687"/>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79012</xdr:rowOff>
    </xdr:from>
    <xdr:to>
      <xdr:col>5</xdr:col>
      <xdr:colOff>358775</xdr:colOff>
      <xdr:row>97</xdr:row>
      <xdr:rowOff>102450</xdr:rowOff>
    </xdr:to>
    <xdr:cxnSp macro="">
      <xdr:nvCxnSpPr>
        <xdr:cNvPr id="242" name="直線コネクタ 241"/>
        <xdr:cNvCxnSpPr/>
      </xdr:nvCxnSpPr>
      <xdr:spPr>
        <a:xfrm flipV="1">
          <a:off x="2908300" y="16709662"/>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102450</xdr:rowOff>
    </xdr:from>
    <xdr:to>
      <xdr:col>4</xdr:col>
      <xdr:colOff>155575</xdr:colOff>
      <xdr:row>98</xdr:row>
      <xdr:rowOff>668</xdr:rowOff>
    </xdr:to>
    <xdr:cxnSp macro="">
      <xdr:nvCxnSpPr>
        <xdr:cNvPr id="245" name="直線コネクタ 244"/>
        <xdr:cNvCxnSpPr/>
      </xdr:nvCxnSpPr>
      <xdr:spPr>
        <a:xfrm flipV="1">
          <a:off x="2019300" y="16733100"/>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668</xdr:rowOff>
    </xdr:from>
    <xdr:to>
      <xdr:col>2</xdr:col>
      <xdr:colOff>638175</xdr:colOff>
      <xdr:row>98</xdr:row>
      <xdr:rowOff>61519</xdr:rowOff>
    </xdr:to>
    <xdr:cxnSp macro="">
      <xdr:nvCxnSpPr>
        <xdr:cNvPr id="248" name="直線コネクタ 247"/>
        <xdr:cNvCxnSpPr/>
      </xdr:nvCxnSpPr>
      <xdr:spPr>
        <a:xfrm flipV="1">
          <a:off x="1130300" y="1680276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121687</xdr:rowOff>
    </xdr:from>
    <xdr:to>
      <xdr:col>6</xdr:col>
      <xdr:colOff>561975</xdr:colOff>
      <xdr:row>97</xdr:row>
      <xdr:rowOff>51837</xdr:rowOff>
    </xdr:to>
    <xdr:sp macro="" textlink="">
      <xdr:nvSpPr>
        <xdr:cNvPr id="258" name="円/楕円 257"/>
        <xdr:cNvSpPr/>
      </xdr:nvSpPr>
      <xdr:spPr>
        <a:xfrm>
          <a:off x="4584700" y="16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144564</xdr:rowOff>
    </xdr:from>
    <xdr:ext cx="534377" cy="259045"/>
    <xdr:sp macro="" textlink="">
      <xdr:nvSpPr>
        <xdr:cNvPr id="259" name="扶助費該当値テキスト"/>
        <xdr:cNvSpPr txBox="1"/>
      </xdr:nvSpPr>
      <xdr:spPr>
        <a:xfrm>
          <a:off x="4686300" y="164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28212</xdr:rowOff>
    </xdr:from>
    <xdr:to>
      <xdr:col>5</xdr:col>
      <xdr:colOff>409575</xdr:colOff>
      <xdr:row>97</xdr:row>
      <xdr:rowOff>129812</xdr:rowOff>
    </xdr:to>
    <xdr:sp macro="" textlink="">
      <xdr:nvSpPr>
        <xdr:cNvPr id="260" name="円/楕円 259"/>
        <xdr:cNvSpPr/>
      </xdr:nvSpPr>
      <xdr:spPr>
        <a:xfrm>
          <a:off x="3746500" y="166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146339</xdr:rowOff>
    </xdr:from>
    <xdr:ext cx="534377" cy="259045"/>
    <xdr:sp macro="" textlink="">
      <xdr:nvSpPr>
        <xdr:cNvPr id="261" name="テキスト ボックス 260"/>
        <xdr:cNvSpPr txBox="1"/>
      </xdr:nvSpPr>
      <xdr:spPr>
        <a:xfrm>
          <a:off x="3530111" y="1643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51650</xdr:rowOff>
    </xdr:from>
    <xdr:to>
      <xdr:col>4</xdr:col>
      <xdr:colOff>206375</xdr:colOff>
      <xdr:row>97</xdr:row>
      <xdr:rowOff>153250</xdr:rowOff>
    </xdr:to>
    <xdr:sp macro="" textlink="">
      <xdr:nvSpPr>
        <xdr:cNvPr id="262" name="円/楕円 261"/>
        <xdr:cNvSpPr/>
      </xdr:nvSpPr>
      <xdr:spPr>
        <a:xfrm>
          <a:off x="2857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144377</xdr:rowOff>
    </xdr:from>
    <xdr:ext cx="534377" cy="259045"/>
    <xdr:sp macro="" textlink="">
      <xdr:nvSpPr>
        <xdr:cNvPr id="263" name="テキスト ボックス 262"/>
        <xdr:cNvSpPr txBox="1"/>
      </xdr:nvSpPr>
      <xdr:spPr>
        <a:xfrm>
          <a:off x="2641111" y="167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121318</xdr:rowOff>
    </xdr:from>
    <xdr:to>
      <xdr:col>3</xdr:col>
      <xdr:colOff>3175</xdr:colOff>
      <xdr:row>98</xdr:row>
      <xdr:rowOff>51468</xdr:rowOff>
    </xdr:to>
    <xdr:sp macro="" textlink="">
      <xdr:nvSpPr>
        <xdr:cNvPr id="264" name="円/楕円 263"/>
        <xdr:cNvSpPr/>
      </xdr:nvSpPr>
      <xdr:spPr>
        <a:xfrm>
          <a:off x="1968500" y="167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42595</xdr:rowOff>
    </xdr:from>
    <xdr:ext cx="534377" cy="259045"/>
    <xdr:sp macro="" textlink="">
      <xdr:nvSpPr>
        <xdr:cNvPr id="265" name="テキスト ボックス 264"/>
        <xdr:cNvSpPr txBox="1"/>
      </xdr:nvSpPr>
      <xdr:spPr>
        <a:xfrm>
          <a:off x="1752111" y="16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10719</xdr:rowOff>
    </xdr:from>
    <xdr:to>
      <xdr:col>1</xdr:col>
      <xdr:colOff>485775</xdr:colOff>
      <xdr:row>98</xdr:row>
      <xdr:rowOff>112319</xdr:rowOff>
    </xdr:to>
    <xdr:sp macro="" textlink="">
      <xdr:nvSpPr>
        <xdr:cNvPr id="266" name="円/楕円 265"/>
        <xdr:cNvSpPr/>
      </xdr:nvSpPr>
      <xdr:spPr>
        <a:xfrm>
          <a:off x="1079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103446</xdr:rowOff>
    </xdr:from>
    <xdr:ext cx="534377" cy="259045"/>
    <xdr:sp macro="" textlink="">
      <xdr:nvSpPr>
        <xdr:cNvPr id="267" name="テキスト ボックス 266"/>
        <xdr:cNvSpPr txBox="1"/>
      </xdr:nvSpPr>
      <xdr:spPr>
        <a:xfrm>
          <a:off x="863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12004</xdr:rowOff>
    </xdr:from>
    <xdr:to>
      <xdr:col>15</xdr:col>
      <xdr:colOff>180975</xdr:colOff>
      <xdr:row>35</xdr:row>
      <xdr:rowOff>54416</xdr:rowOff>
    </xdr:to>
    <xdr:cxnSp macro="">
      <xdr:nvCxnSpPr>
        <xdr:cNvPr id="298" name="直線コネクタ 297"/>
        <xdr:cNvCxnSpPr/>
      </xdr:nvCxnSpPr>
      <xdr:spPr>
        <a:xfrm flipV="1">
          <a:off x="9639300" y="5841304"/>
          <a:ext cx="838200" cy="2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54416</xdr:rowOff>
    </xdr:from>
    <xdr:to>
      <xdr:col>14</xdr:col>
      <xdr:colOff>28575</xdr:colOff>
      <xdr:row>36</xdr:row>
      <xdr:rowOff>45670</xdr:rowOff>
    </xdr:to>
    <xdr:cxnSp macro="">
      <xdr:nvCxnSpPr>
        <xdr:cNvPr id="301" name="直線コネクタ 300"/>
        <xdr:cNvCxnSpPr/>
      </xdr:nvCxnSpPr>
      <xdr:spPr>
        <a:xfrm flipV="1">
          <a:off x="8750300" y="6055166"/>
          <a:ext cx="889000" cy="1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45670</xdr:rowOff>
    </xdr:from>
    <xdr:to>
      <xdr:col>12</xdr:col>
      <xdr:colOff>511175</xdr:colOff>
      <xdr:row>36</xdr:row>
      <xdr:rowOff>89924</xdr:rowOff>
    </xdr:to>
    <xdr:cxnSp macro="">
      <xdr:nvCxnSpPr>
        <xdr:cNvPr id="304" name="直線コネクタ 303"/>
        <xdr:cNvCxnSpPr/>
      </xdr:nvCxnSpPr>
      <xdr:spPr>
        <a:xfrm flipV="1">
          <a:off x="7861300" y="6217870"/>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18052</xdr:rowOff>
    </xdr:from>
    <xdr:to>
      <xdr:col>11</xdr:col>
      <xdr:colOff>307975</xdr:colOff>
      <xdr:row>36</xdr:row>
      <xdr:rowOff>89924</xdr:rowOff>
    </xdr:to>
    <xdr:cxnSp macro="">
      <xdr:nvCxnSpPr>
        <xdr:cNvPr id="307" name="直線コネクタ 306"/>
        <xdr:cNvCxnSpPr/>
      </xdr:nvCxnSpPr>
      <xdr:spPr>
        <a:xfrm>
          <a:off x="6972300" y="6190252"/>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132654</xdr:rowOff>
    </xdr:from>
    <xdr:to>
      <xdr:col>15</xdr:col>
      <xdr:colOff>231775</xdr:colOff>
      <xdr:row>34</xdr:row>
      <xdr:rowOff>62804</xdr:rowOff>
    </xdr:to>
    <xdr:sp macro="" textlink="">
      <xdr:nvSpPr>
        <xdr:cNvPr id="317" name="円/楕円 316"/>
        <xdr:cNvSpPr/>
      </xdr:nvSpPr>
      <xdr:spPr>
        <a:xfrm>
          <a:off x="10426700" y="57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155531</xdr:rowOff>
    </xdr:from>
    <xdr:ext cx="599010" cy="259045"/>
    <xdr:sp macro="" textlink="">
      <xdr:nvSpPr>
        <xdr:cNvPr id="318" name="補助費等該当値テキスト"/>
        <xdr:cNvSpPr txBox="1"/>
      </xdr:nvSpPr>
      <xdr:spPr>
        <a:xfrm>
          <a:off x="10528300" y="564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3616</xdr:rowOff>
    </xdr:from>
    <xdr:to>
      <xdr:col>14</xdr:col>
      <xdr:colOff>79375</xdr:colOff>
      <xdr:row>35</xdr:row>
      <xdr:rowOff>105216</xdr:rowOff>
    </xdr:to>
    <xdr:sp macro="" textlink="">
      <xdr:nvSpPr>
        <xdr:cNvPr id="319" name="円/楕円 318"/>
        <xdr:cNvSpPr/>
      </xdr:nvSpPr>
      <xdr:spPr>
        <a:xfrm>
          <a:off x="9588500" y="60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121743</xdr:rowOff>
    </xdr:from>
    <xdr:ext cx="599010" cy="259045"/>
    <xdr:sp macro="" textlink="">
      <xdr:nvSpPr>
        <xdr:cNvPr id="320" name="テキスト ボックス 319"/>
        <xdr:cNvSpPr txBox="1"/>
      </xdr:nvSpPr>
      <xdr:spPr>
        <a:xfrm>
          <a:off x="9339794" y="57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166320</xdr:rowOff>
    </xdr:from>
    <xdr:to>
      <xdr:col>12</xdr:col>
      <xdr:colOff>561975</xdr:colOff>
      <xdr:row>36</xdr:row>
      <xdr:rowOff>96470</xdr:rowOff>
    </xdr:to>
    <xdr:sp macro="" textlink="">
      <xdr:nvSpPr>
        <xdr:cNvPr id="321" name="円/楕円 320"/>
        <xdr:cNvSpPr/>
      </xdr:nvSpPr>
      <xdr:spPr>
        <a:xfrm>
          <a:off x="8699500" y="61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112997</xdr:rowOff>
    </xdr:from>
    <xdr:ext cx="599010" cy="259045"/>
    <xdr:sp macro="" textlink="">
      <xdr:nvSpPr>
        <xdr:cNvPr id="322" name="テキスト ボックス 321"/>
        <xdr:cNvSpPr txBox="1"/>
      </xdr:nvSpPr>
      <xdr:spPr>
        <a:xfrm>
          <a:off x="8450794" y="594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39124</xdr:rowOff>
    </xdr:from>
    <xdr:to>
      <xdr:col>11</xdr:col>
      <xdr:colOff>358775</xdr:colOff>
      <xdr:row>36</xdr:row>
      <xdr:rowOff>140724</xdr:rowOff>
    </xdr:to>
    <xdr:sp macro="" textlink="">
      <xdr:nvSpPr>
        <xdr:cNvPr id="323" name="円/楕円 322"/>
        <xdr:cNvSpPr/>
      </xdr:nvSpPr>
      <xdr:spPr>
        <a:xfrm>
          <a:off x="7810500" y="6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157251</xdr:rowOff>
    </xdr:from>
    <xdr:ext cx="599010" cy="259045"/>
    <xdr:sp macro="" textlink="">
      <xdr:nvSpPr>
        <xdr:cNvPr id="324" name="テキスト ボックス 323"/>
        <xdr:cNvSpPr txBox="1"/>
      </xdr:nvSpPr>
      <xdr:spPr>
        <a:xfrm>
          <a:off x="7561794" y="59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138702</xdr:rowOff>
    </xdr:from>
    <xdr:to>
      <xdr:col>10</xdr:col>
      <xdr:colOff>155575</xdr:colOff>
      <xdr:row>36</xdr:row>
      <xdr:rowOff>68852</xdr:rowOff>
    </xdr:to>
    <xdr:sp macro="" textlink="">
      <xdr:nvSpPr>
        <xdr:cNvPr id="325" name="円/楕円 324"/>
        <xdr:cNvSpPr/>
      </xdr:nvSpPr>
      <xdr:spPr>
        <a:xfrm>
          <a:off x="6921500" y="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85379</xdr:rowOff>
    </xdr:from>
    <xdr:ext cx="599010" cy="259045"/>
    <xdr:sp macro="" textlink="">
      <xdr:nvSpPr>
        <xdr:cNvPr id="326" name="テキスト ボックス 325"/>
        <xdr:cNvSpPr txBox="1"/>
      </xdr:nvSpPr>
      <xdr:spPr>
        <a:xfrm>
          <a:off x="6672794" y="59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167611</xdr:rowOff>
    </xdr:from>
    <xdr:to>
      <xdr:col>15</xdr:col>
      <xdr:colOff>180975</xdr:colOff>
      <xdr:row>59</xdr:row>
      <xdr:rowOff>17228</xdr:rowOff>
    </xdr:to>
    <xdr:cxnSp macro="">
      <xdr:nvCxnSpPr>
        <xdr:cNvPr id="355" name="直線コネクタ 354"/>
        <xdr:cNvCxnSpPr/>
      </xdr:nvCxnSpPr>
      <xdr:spPr>
        <a:xfrm>
          <a:off x="9639300" y="10111711"/>
          <a:ext cx="8382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144652</xdr:rowOff>
    </xdr:from>
    <xdr:to>
      <xdr:col>14</xdr:col>
      <xdr:colOff>28575</xdr:colOff>
      <xdr:row>58</xdr:row>
      <xdr:rowOff>167611</xdr:rowOff>
    </xdr:to>
    <xdr:cxnSp macro="">
      <xdr:nvCxnSpPr>
        <xdr:cNvPr id="358" name="直線コネクタ 357"/>
        <xdr:cNvCxnSpPr/>
      </xdr:nvCxnSpPr>
      <xdr:spPr>
        <a:xfrm>
          <a:off x="8750300" y="10088752"/>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144652</xdr:rowOff>
    </xdr:from>
    <xdr:to>
      <xdr:col>12</xdr:col>
      <xdr:colOff>511175</xdr:colOff>
      <xdr:row>58</xdr:row>
      <xdr:rowOff>151326</xdr:rowOff>
    </xdr:to>
    <xdr:cxnSp macro="">
      <xdr:nvCxnSpPr>
        <xdr:cNvPr id="361" name="直線コネクタ 360"/>
        <xdr:cNvCxnSpPr/>
      </xdr:nvCxnSpPr>
      <xdr:spPr>
        <a:xfrm flipV="1">
          <a:off x="7861300" y="1008875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151326</xdr:rowOff>
    </xdr:from>
    <xdr:to>
      <xdr:col>11</xdr:col>
      <xdr:colOff>307975</xdr:colOff>
      <xdr:row>58</xdr:row>
      <xdr:rowOff>168897</xdr:rowOff>
    </xdr:to>
    <xdr:cxnSp macro="">
      <xdr:nvCxnSpPr>
        <xdr:cNvPr id="364" name="直線コネクタ 363"/>
        <xdr:cNvCxnSpPr/>
      </xdr:nvCxnSpPr>
      <xdr:spPr>
        <a:xfrm flipV="1">
          <a:off x="6972300" y="10095426"/>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137878</xdr:rowOff>
    </xdr:from>
    <xdr:to>
      <xdr:col>15</xdr:col>
      <xdr:colOff>231775</xdr:colOff>
      <xdr:row>59</xdr:row>
      <xdr:rowOff>68028</xdr:rowOff>
    </xdr:to>
    <xdr:sp macro="" textlink="">
      <xdr:nvSpPr>
        <xdr:cNvPr id="374" name="円/楕円 373"/>
        <xdr:cNvSpPr/>
      </xdr:nvSpPr>
      <xdr:spPr>
        <a:xfrm>
          <a:off x="104267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52805</xdr:rowOff>
    </xdr:from>
    <xdr:ext cx="534377" cy="259045"/>
    <xdr:sp macro="" textlink="">
      <xdr:nvSpPr>
        <xdr:cNvPr id="375" name="普通建設事業費該当値テキスト"/>
        <xdr:cNvSpPr txBox="1"/>
      </xdr:nvSpPr>
      <xdr:spPr>
        <a:xfrm>
          <a:off x="10528300" y="9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116811</xdr:rowOff>
    </xdr:from>
    <xdr:to>
      <xdr:col>14</xdr:col>
      <xdr:colOff>79375</xdr:colOff>
      <xdr:row>59</xdr:row>
      <xdr:rowOff>46961</xdr:rowOff>
    </xdr:to>
    <xdr:sp macro="" textlink="">
      <xdr:nvSpPr>
        <xdr:cNvPr id="376" name="円/楕円 375"/>
        <xdr:cNvSpPr/>
      </xdr:nvSpPr>
      <xdr:spPr>
        <a:xfrm>
          <a:off x="9588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38088</xdr:rowOff>
    </xdr:from>
    <xdr:ext cx="599010" cy="259045"/>
    <xdr:sp macro="" textlink="">
      <xdr:nvSpPr>
        <xdr:cNvPr id="377" name="テキスト ボックス 376"/>
        <xdr:cNvSpPr txBox="1"/>
      </xdr:nvSpPr>
      <xdr:spPr>
        <a:xfrm>
          <a:off x="9339794"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93852</xdr:rowOff>
    </xdr:from>
    <xdr:to>
      <xdr:col>12</xdr:col>
      <xdr:colOff>561975</xdr:colOff>
      <xdr:row>59</xdr:row>
      <xdr:rowOff>24002</xdr:rowOff>
    </xdr:to>
    <xdr:sp macro="" textlink="">
      <xdr:nvSpPr>
        <xdr:cNvPr id="378" name="円/楕円 377"/>
        <xdr:cNvSpPr/>
      </xdr:nvSpPr>
      <xdr:spPr>
        <a:xfrm>
          <a:off x="8699500" y="100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15129</xdr:rowOff>
    </xdr:from>
    <xdr:ext cx="599010" cy="259045"/>
    <xdr:sp macro="" textlink="">
      <xdr:nvSpPr>
        <xdr:cNvPr id="379" name="テキスト ボックス 378"/>
        <xdr:cNvSpPr txBox="1"/>
      </xdr:nvSpPr>
      <xdr:spPr>
        <a:xfrm>
          <a:off x="8450794" y="1013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100526</xdr:rowOff>
    </xdr:from>
    <xdr:to>
      <xdr:col>11</xdr:col>
      <xdr:colOff>358775</xdr:colOff>
      <xdr:row>59</xdr:row>
      <xdr:rowOff>30676</xdr:rowOff>
    </xdr:to>
    <xdr:sp macro="" textlink="">
      <xdr:nvSpPr>
        <xdr:cNvPr id="380" name="円/楕円 379"/>
        <xdr:cNvSpPr/>
      </xdr:nvSpPr>
      <xdr:spPr>
        <a:xfrm>
          <a:off x="7810500" y="100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21803</xdr:rowOff>
    </xdr:from>
    <xdr:ext cx="599010" cy="259045"/>
    <xdr:sp macro="" textlink="">
      <xdr:nvSpPr>
        <xdr:cNvPr id="381" name="テキスト ボックス 380"/>
        <xdr:cNvSpPr txBox="1"/>
      </xdr:nvSpPr>
      <xdr:spPr>
        <a:xfrm>
          <a:off x="7561794" y="101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118097</xdr:rowOff>
    </xdr:from>
    <xdr:to>
      <xdr:col>10</xdr:col>
      <xdr:colOff>155575</xdr:colOff>
      <xdr:row>59</xdr:row>
      <xdr:rowOff>48247</xdr:rowOff>
    </xdr:to>
    <xdr:sp macro="" textlink="">
      <xdr:nvSpPr>
        <xdr:cNvPr id="382" name="円/楕円 381"/>
        <xdr:cNvSpPr/>
      </xdr:nvSpPr>
      <xdr:spPr>
        <a:xfrm>
          <a:off x="6921500" y="100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39374</xdr:rowOff>
    </xdr:from>
    <xdr:ext cx="599010" cy="259045"/>
    <xdr:sp macro="" textlink="">
      <xdr:nvSpPr>
        <xdr:cNvPr id="383" name="テキスト ボックス 382"/>
        <xdr:cNvSpPr txBox="1"/>
      </xdr:nvSpPr>
      <xdr:spPr>
        <a:xfrm>
          <a:off x="6672794" y="101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79</xdr:row>
      <xdr:rowOff>25380</xdr:rowOff>
    </xdr:to>
    <xdr:cxnSp macro="">
      <xdr:nvCxnSpPr>
        <xdr:cNvPr id="412" name="直線コネクタ 411"/>
        <xdr:cNvCxnSpPr/>
      </xdr:nvCxnSpPr>
      <xdr:spPr>
        <a:xfrm>
          <a:off x="9639300" y="13532748"/>
          <a:ext cx="8382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159648</xdr:rowOff>
    </xdr:from>
    <xdr:to>
      <xdr:col>14</xdr:col>
      <xdr:colOff>28575</xdr:colOff>
      <xdr:row>78</xdr:row>
      <xdr:rowOff>162995</xdr:rowOff>
    </xdr:to>
    <xdr:cxnSp macro="">
      <xdr:nvCxnSpPr>
        <xdr:cNvPr id="415" name="直線コネクタ 414"/>
        <xdr:cNvCxnSpPr/>
      </xdr:nvCxnSpPr>
      <xdr:spPr>
        <a:xfrm flipV="1">
          <a:off x="8750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146030</xdr:rowOff>
    </xdr:from>
    <xdr:to>
      <xdr:col>15</xdr:col>
      <xdr:colOff>231775</xdr:colOff>
      <xdr:row>79</xdr:row>
      <xdr:rowOff>76180</xdr:rowOff>
    </xdr:to>
    <xdr:sp macro="" textlink="">
      <xdr:nvSpPr>
        <xdr:cNvPr id="425" name="円/楕円 424"/>
        <xdr:cNvSpPr/>
      </xdr:nvSpPr>
      <xdr:spPr>
        <a:xfrm>
          <a:off x="104267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60957</xdr:rowOff>
    </xdr:from>
    <xdr:ext cx="534377" cy="259045"/>
    <xdr:sp macro="" textlink="">
      <xdr:nvSpPr>
        <xdr:cNvPr id="426" name="普通建設事業費 （ うち新規整備　）該当値テキスト"/>
        <xdr:cNvSpPr txBox="1"/>
      </xdr:nvSpPr>
      <xdr:spPr>
        <a:xfrm>
          <a:off x="10528300" y="134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108848</xdr:rowOff>
    </xdr:from>
    <xdr:to>
      <xdr:col>14</xdr:col>
      <xdr:colOff>79375</xdr:colOff>
      <xdr:row>79</xdr:row>
      <xdr:rowOff>38998</xdr:rowOff>
    </xdr:to>
    <xdr:sp macro="" textlink="">
      <xdr:nvSpPr>
        <xdr:cNvPr id="427" name="円/楕円 426"/>
        <xdr:cNvSpPr/>
      </xdr:nvSpPr>
      <xdr:spPr>
        <a:xfrm>
          <a:off x="9588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30125</xdr:rowOff>
    </xdr:from>
    <xdr:ext cx="534377" cy="259045"/>
    <xdr:sp macro="" textlink="">
      <xdr:nvSpPr>
        <xdr:cNvPr id="428" name="テキスト ボックス 427"/>
        <xdr:cNvSpPr txBox="1"/>
      </xdr:nvSpPr>
      <xdr:spPr>
        <a:xfrm>
          <a:off x="9372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112195</xdr:rowOff>
    </xdr:from>
    <xdr:to>
      <xdr:col>12</xdr:col>
      <xdr:colOff>561975</xdr:colOff>
      <xdr:row>79</xdr:row>
      <xdr:rowOff>42345</xdr:rowOff>
    </xdr:to>
    <xdr:sp macro="" textlink="">
      <xdr:nvSpPr>
        <xdr:cNvPr id="429" name="円/楕円 428"/>
        <xdr:cNvSpPr/>
      </xdr:nvSpPr>
      <xdr:spPr>
        <a:xfrm>
          <a:off x="8699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33472</xdr:rowOff>
    </xdr:from>
    <xdr:ext cx="534377" cy="259045"/>
    <xdr:sp macro="" textlink="">
      <xdr:nvSpPr>
        <xdr:cNvPr id="430" name="テキスト ボックス 429"/>
        <xdr:cNvSpPr txBox="1"/>
      </xdr:nvSpPr>
      <xdr:spPr>
        <a:xfrm>
          <a:off x="8483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17515</xdr:rowOff>
    </xdr:from>
    <xdr:to>
      <xdr:col>15</xdr:col>
      <xdr:colOff>180975</xdr:colOff>
      <xdr:row>99</xdr:row>
      <xdr:rowOff>25674</xdr:rowOff>
    </xdr:to>
    <xdr:cxnSp macro="">
      <xdr:nvCxnSpPr>
        <xdr:cNvPr id="459" name="直線コネクタ 458"/>
        <xdr:cNvCxnSpPr/>
      </xdr:nvCxnSpPr>
      <xdr:spPr>
        <a:xfrm>
          <a:off x="9639300" y="16991065"/>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17515</xdr:rowOff>
    </xdr:from>
    <xdr:to>
      <xdr:col>14</xdr:col>
      <xdr:colOff>28575</xdr:colOff>
      <xdr:row>99</xdr:row>
      <xdr:rowOff>24550</xdr:rowOff>
    </xdr:to>
    <xdr:cxnSp macro="">
      <xdr:nvCxnSpPr>
        <xdr:cNvPr id="462" name="直線コネクタ 461"/>
        <xdr:cNvCxnSpPr/>
      </xdr:nvCxnSpPr>
      <xdr:spPr>
        <a:xfrm flipV="1">
          <a:off x="8750300" y="16991065"/>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146324</xdr:rowOff>
    </xdr:from>
    <xdr:to>
      <xdr:col>15</xdr:col>
      <xdr:colOff>231775</xdr:colOff>
      <xdr:row>99</xdr:row>
      <xdr:rowOff>76474</xdr:rowOff>
    </xdr:to>
    <xdr:sp macro="" textlink="">
      <xdr:nvSpPr>
        <xdr:cNvPr id="472" name="円/楕円 471"/>
        <xdr:cNvSpPr/>
      </xdr:nvSpPr>
      <xdr:spPr>
        <a:xfrm>
          <a:off x="10426700" y="169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87688</xdr:rowOff>
    </xdr:from>
    <xdr:ext cx="534377" cy="259045"/>
    <xdr:sp macro="" textlink="">
      <xdr:nvSpPr>
        <xdr:cNvPr id="473" name="普通建設事業費 （ うち更新整備　）該当値テキスト"/>
        <xdr:cNvSpPr txBox="1"/>
      </xdr:nvSpPr>
      <xdr:spPr>
        <a:xfrm>
          <a:off x="10528300" y="16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138165</xdr:rowOff>
    </xdr:from>
    <xdr:to>
      <xdr:col>14</xdr:col>
      <xdr:colOff>79375</xdr:colOff>
      <xdr:row>99</xdr:row>
      <xdr:rowOff>68315</xdr:rowOff>
    </xdr:to>
    <xdr:sp macro="" textlink="">
      <xdr:nvSpPr>
        <xdr:cNvPr id="474" name="円/楕円 473"/>
        <xdr:cNvSpPr/>
      </xdr:nvSpPr>
      <xdr:spPr>
        <a:xfrm>
          <a:off x="9588500" y="169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59442</xdr:rowOff>
    </xdr:from>
    <xdr:ext cx="534377" cy="259045"/>
    <xdr:sp macro="" textlink="">
      <xdr:nvSpPr>
        <xdr:cNvPr id="475" name="テキスト ボックス 474"/>
        <xdr:cNvSpPr txBox="1"/>
      </xdr:nvSpPr>
      <xdr:spPr>
        <a:xfrm>
          <a:off x="9372111" y="170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145200</xdr:rowOff>
    </xdr:from>
    <xdr:to>
      <xdr:col>12</xdr:col>
      <xdr:colOff>561975</xdr:colOff>
      <xdr:row>99</xdr:row>
      <xdr:rowOff>75350</xdr:rowOff>
    </xdr:to>
    <xdr:sp macro="" textlink="">
      <xdr:nvSpPr>
        <xdr:cNvPr id="476" name="円/楕円 475"/>
        <xdr:cNvSpPr/>
      </xdr:nvSpPr>
      <xdr:spPr>
        <a:xfrm>
          <a:off x="8699500" y="169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66477</xdr:rowOff>
    </xdr:from>
    <xdr:ext cx="534377" cy="259045"/>
    <xdr:sp macro="" textlink="">
      <xdr:nvSpPr>
        <xdr:cNvPr id="477" name="テキスト ボックス 476"/>
        <xdr:cNvSpPr txBox="1"/>
      </xdr:nvSpPr>
      <xdr:spPr>
        <a:xfrm>
          <a:off x="8483111" y="170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37112</xdr:rowOff>
    </xdr:from>
    <xdr:to>
      <xdr:col>19</xdr:col>
      <xdr:colOff>644525</xdr:colOff>
      <xdr:row>39</xdr:row>
      <xdr:rowOff>44450</xdr:rowOff>
    </xdr:to>
    <xdr:cxnSp macro="">
      <xdr:nvCxnSpPr>
        <xdr:cNvPr id="515" name="直線コネクタ 514"/>
        <xdr:cNvCxnSpPr/>
      </xdr:nvCxnSpPr>
      <xdr:spPr>
        <a:xfrm>
          <a:off x="12814300" y="6723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157762</xdr:rowOff>
    </xdr:from>
    <xdr:to>
      <xdr:col>18</xdr:col>
      <xdr:colOff>492125</xdr:colOff>
      <xdr:row>39</xdr:row>
      <xdr:rowOff>87912</xdr:rowOff>
    </xdr:to>
    <xdr:sp macro="" textlink="">
      <xdr:nvSpPr>
        <xdr:cNvPr id="533" name="円/楕円 532"/>
        <xdr:cNvSpPr/>
      </xdr:nvSpPr>
      <xdr:spPr>
        <a:xfrm>
          <a:off x="12763500" y="66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79039</xdr:rowOff>
    </xdr:from>
    <xdr:ext cx="469744" cy="259045"/>
    <xdr:sp macro="" textlink="">
      <xdr:nvSpPr>
        <xdr:cNvPr id="534" name="テキスト ボックス 533"/>
        <xdr:cNvSpPr txBox="1"/>
      </xdr:nvSpPr>
      <xdr:spPr>
        <a:xfrm>
          <a:off x="12579427" y="67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40968</xdr:rowOff>
    </xdr:from>
    <xdr:to>
      <xdr:col>23</xdr:col>
      <xdr:colOff>517525</xdr:colOff>
      <xdr:row>78</xdr:row>
      <xdr:rowOff>71434</xdr:rowOff>
    </xdr:to>
    <xdr:cxnSp macro="">
      <xdr:nvCxnSpPr>
        <xdr:cNvPr id="618" name="直線コネクタ 617"/>
        <xdr:cNvCxnSpPr/>
      </xdr:nvCxnSpPr>
      <xdr:spPr>
        <a:xfrm>
          <a:off x="15481300" y="13414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36719</xdr:rowOff>
    </xdr:from>
    <xdr:to>
      <xdr:col>22</xdr:col>
      <xdr:colOff>365125</xdr:colOff>
      <xdr:row>78</xdr:row>
      <xdr:rowOff>40968</xdr:rowOff>
    </xdr:to>
    <xdr:cxnSp macro="">
      <xdr:nvCxnSpPr>
        <xdr:cNvPr id="621" name="直線コネクタ 620"/>
        <xdr:cNvCxnSpPr/>
      </xdr:nvCxnSpPr>
      <xdr:spPr>
        <a:xfrm>
          <a:off x="14592300" y="13409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36719</xdr:rowOff>
    </xdr:from>
    <xdr:to>
      <xdr:col>21</xdr:col>
      <xdr:colOff>161925</xdr:colOff>
      <xdr:row>78</xdr:row>
      <xdr:rowOff>37804</xdr:rowOff>
    </xdr:to>
    <xdr:cxnSp macro="">
      <xdr:nvCxnSpPr>
        <xdr:cNvPr id="624" name="直線コネクタ 623"/>
        <xdr:cNvCxnSpPr/>
      </xdr:nvCxnSpPr>
      <xdr:spPr>
        <a:xfrm flipV="1">
          <a:off x="13703300" y="13409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37804</xdr:rowOff>
    </xdr:from>
    <xdr:to>
      <xdr:col>19</xdr:col>
      <xdr:colOff>644525</xdr:colOff>
      <xdr:row>78</xdr:row>
      <xdr:rowOff>43123</xdr:rowOff>
    </xdr:to>
    <xdr:cxnSp macro="">
      <xdr:nvCxnSpPr>
        <xdr:cNvPr id="627" name="直線コネクタ 626"/>
        <xdr:cNvCxnSpPr/>
      </xdr:nvCxnSpPr>
      <xdr:spPr>
        <a:xfrm flipV="1">
          <a:off x="12814300" y="13410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20634</xdr:rowOff>
    </xdr:from>
    <xdr:to>
      <xdr:col>23</xdr:col>
      <xdr:colOff>568325</xdr:colOff>
      <xdr:row>78</xdr:row>
      <xdr:rowOff>122234</xdr:rowOff>
    </xdr:to>
    <xdr:sp macro="" textlink="">
      <xdr:nvSpPr>
        <xdr:cNvPr id="637" name="円/楕円 636"/>
        <xdr:cNvSpPr/>
      </xdr:nvSpPr>
      <xdr:spPr>
        <a:xfrm>
          <a:off x="16268700" y="133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170511</xdr:rowOff>
    </xdr:from>
    <xdr:ext cx="599010" cy="259045"/>
    <xdr:sp macro="" textlink="">
      <xdr:nvSpPr>
        <xdr:cNvPr id="638" name="公債費該当値テキスト"/>
        <xdr:cNvSpPr txBox="1"/>
      </xdr:nvSpPr>
      <xdr:spPr>
        <a:xfrm>
          <a:off x="16370300" y="133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161618</xdr:rowOff>
    </xdr:from>
    <xdr:to>
      <xdr:col>22</xdr:col>
      <xdr:colOff>415925</xdr:colOff>
      <xdr:row>78</xdr:row>
      <xdr:rowOff>91768</xdr:rowOff>
    </xdr:to>
    <xdr:sp macro="" textlink="">
      <xdr:nvSpPr>
        <xdr:cNvPr id="639" name="円/楕円 638"/>
        <xdr:cNvSpPr/>
      </xdr:nvSpPr>
      <xdr:spPr>
        <a:xfrm>
          <a:off x="15430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82895</xdr:rowOff>
    </xdr:from>
    <xdr:ext cx="599010" cy="259045"/>
    <xdr:sp macro="" textlink="">
      <xdr:nvSpPr>
        <xdr:cNvPr id="640" name="テキスト ボックス 639"/>
        <xdr:cNvSpPr txBox="1"/>
      </xdr:nvSpPr>
      <xdr:spPr>
        <a:xfrm>
          <a:off x="15181794" y="134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157369</xdr:rowOff>
    </xdr:from>
    <xdr:to>
      <xdr:col>21</xdr:col>
      <xdr:colOff>212725</xdr:colOff>
      <xdr:row>78</xdr:row>
      <xdr:rowOff>87519</xdr:rowOff>
    </xdr:to>
    <xdr:sp macro="" textlink="">
      <xdr:nvSpPr>
        <xdr:cNvPr id="641" name="円/楕円 640"/>
        <xdr:cNvSpPr/>
      </xdr:nvSpPr>
      <xdr:spPr>
        <a:xfrm>
          <a:off x="14541500" y="13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78646</xdr:rowOff>
    </xdr:from>
    <xdr:ext cx="599010" cy="259045"/>
    <xdr:sp macro="" textlink="">
      <xdr:nvSpPr>
        <xdr:cNvPr id="642" name="テキスト ボックス 641"/>
        <xdr:cNvSpPr txBox="1"/>
      </xdr:nvSpPr>
      <xdr:spPr>
        <a:xfrm>
          <a:off x="14292794" y="134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158454</xdr:rowOff>
    </xdr:from>
    <xdr:to>
      <xdr:col>20</xdr:col>
      <xdr:colOff>9525</xdr:colOff>
      <xdr:row>78</xdr:row>
      <xdr:rowOff>88604</xdr:rowOff>
    </xdr:to>
    <xdr:sp macro="" textlink="">
      <xdr:nvSpPr>
        <xdr:cNvPr id="643" name="円/楕円 642"/>
        <xdr:cNvSpPr/>
      </xdr:nvSpPr>
      <xdr:spPr>
        <a:xfrm>
          <a:off x="13652500" y="133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79731</xdr:rowOff>
    </xdr:from>
    <xdr:ext cx="599010" cy="259045"/>
    <xdr:sp macro="" textlink="">
      <xdr:nvSpPr>
        <xdr:cNvPr id="644" name="テキスト ボックス 643"/>
        <xdr:cNvSpPr txBox="1"/>
      </xdr:nvSpPr>
      <xdr:spPr>
        <a:xfrm>
          <a:off x="13403794" y="134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163773</xdr:rowOff>
    </xdr:from>
    <xdr:to>
      <xdr:col>18</xdr:col>
      <xdr:colOff>492125</xdr:colOff>
      <xdr:row>78</xdr:row>
      <xdr:rowOff>93923</xdr:rowOff>
    </xdr:to>
    <xdr:sp macro="" textlink="">
      <xdr:nvSpPr>
        <xdr:cNvPr id="645" name="円/楕円 644"/>
        <xdr:cNvSpPr/>
      </xdr:nvSpPr>
      <xdr:spPr>
        <a:xfrm>
          <a:off x="12763500" y="133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85050</xdr:rowOff>
    </xdr:from>
    <xdr:ext cx="599010" cy="259045"/>
    <xdr:sp macro="" textlink="">
      <xdr:nvSpPr>
        <xdr:cNvPr id="646" name="テキスト ボックス 645"/>
        <xdr:cNvSpPr txBox="1"/>
      </xdr:nvSpPr>
      <xdr:spPr>
        <a:xfrm>
          <a:off x="12514794" y="134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99974</xdr:rowOff>
    </xdr:from>
    <xdr:to>
      <xdr:col>23</xdr:col>
      <xdr:colOff>517525</xdr:colOff>
      <xdr:row>98</xdr:row>
      <xdr:rowOff>139481</xdr:rowOff>
    </xdr:to>
    <xdr:cxnSp macro="">
      <xdr:nvCxnSpPr>
        <xdr:cNvPr id="673" name="直線コネクタ 672"/>
        <xdr:cNvCxnSpPr/>
      </xdr:nvCxnSpPr>
      <xdr:spPr>
        <a:xfrm>
          <a:off x="15481300" y="16902074"/>
          <a:ext cx="8382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99974</xdr:rowOff>
    </xdr:from>
    <xdr:to>
      <xdr:col>22</xdr:col>
      <xdr:colOff>365125</xdr:colOff>
      <xdr:row>98</xdr:row>
      <xdr:rowOff>126214</xdr:rowOff>
    </xdr:to>
    <xdr:cxnSp macro="">
      <xdr:nvCxnSpPr>
        <xdr:cNvPr id="676" name="直線コネクタ 675"/>
        <xdr:cNvCxnSpPr/>
      </xdr:nvCxnSpPr>
      <xdr:spPr>
        <a:xfrm flipV="1">
          <a:off x="14592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101784</xdr:rowOff>
    </xdr:from>
    <xdr:to>
      <xdr:col>21</xdr:col>
      <xdr:colOff>161925</xdr:colOff>
      <xdr:row>98</xdr:row>
      <xdr:rowOff>126214</xdr:rowOff>
    </xdr:to>
    <xdr:cxnSp macro="">
      <xdr:nvCxnSpPr>
        <xdr:cNvPr id="679" name="直線コネクタ 678"/>
        <xdr:cNvCxnSpPr/>
      </xdr:nvCxnSpPr>
      <xdr:spPr>
        <a:xfrm>
          <a:off x="13703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101784</xdr:rowOff>
    </xdr:from>
    <xdr:to>
      <xdr:col>19</xdr:col>
      <xdr:colOff>644525</xdr:colOff>
      <xdr:row>98</xdr:row>
      <xdr:rowOff>126643</xdr:rowOff>
    </xdr:to>
    <xdr:cxnSp macro="">
      <xdr:nvCxnSpPr>
        <xdr:cNvPr id="682" name="直線コネクタ 681"/>
        <xdr:cNvCxnSpPr/>
      </xdr:nvCxnSpPr>
      <xdr:spPr>
        <a:xfrm flipV="1">
          <a:off x="12814300" y="16903884"/>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88681</xdr:rowOff>
    </xdr:from>
    <xdr:to>
      <xdr:col>23</xdr:col>
      <xdr:colOff>568325</xdr:colOff>
      <xdr:row>99</xdr:row>
      <xdr:rowOff>18831</xdr:rowOff>
    </xdr:to>
    <xdr:sp macro="" textlink="">
      <xdr:nvSpPr>
        <xdr:cNvPr id="692" name="円/楕円 691"/>
        <xdr:cNvSpPr/>
      </xdr:nvSpPr>
      <xdr:spPr>
        <a:xfrm>
          <a:off x="162687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3608</xdr:rowOff>
    </xdr:from>
    <xdr:ext cx="378565" cy="259045"/>
    <xdr:sp macro="" textlink="">
      <xdr:nvSpPr>
        <xdr:cNvPr id="693" name="積立金該当値テキスト"/>
        <xdr:cNvSpPr txBox="1"/>
      </xdr:nvSpPr>
      <xdr:spPr>
        <a:xfrm>
          <a:off x="16370300" y="168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49174</xdr:rowOff>
    </xdr:from>
    <xdr:to>
      <xdr:col>22</xdr:col>
      <xdr:colOff>415925</xdr:colOff>
      <xdr:row>98</xdr:row>
      <xdr:rowOff>150774</xdr:rowOff>
    </xdr:to>
    <xdr:sp macro="" textlink="">
      <xdr:nvSpPr>
        <xdr:cNvPr id="694" name="円/楕円 693"/>
        <xdr:cNvSpPr/>
      </xdr:nvSpPr>
      <xdr:spPr>
        <a:xfrm>
          <a:off x="15430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141901</xdr:rowOff>
    </xdr:from>
    <xdr:ext cx="534377" cy="259045"/>
    <xdr:sp macro="" textlink="">
      <xdr:nvSpPr>
        <xdr:cNvPr id="695" name="テキスト ボックス 694"/>
        <xdr:cNvSpPr txBox="1"/>
      </xdr:nvSpPr>
      <xdr:spPr>
        <a:xfrm>
          <a:off x="15214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75414</xdr:rowOff>
    </xdr:from>
    <xdr:to>
      <xdr:col>21</xdr:col>
      <xdr:colOff>212725</xdr:colOff>
      <xdr:row>99</xdr:row>
      <xdr:rowOff>5564</xdr:rowOff>
    </xdr:to>
    <xdr:sp macro="" textlink="">
      <xdr:nvSpPr>
        <xdr:cNvPr id="696" name="円/楕円 695"/>
        <xdr:cNvSpPr/>
      </xdr:nvSpPr>
      <xdr:spPr>
        <a:xfrm>
          <a:off x="14541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168141</xdr:rowOff>
    </xdr:from>
    <xdr:ext cx="534377" cy="259045"/>
    <xdr:sp macro="" textlink="">
      <xdr:nvSpPr>
        <xdr:cNvPr id="697" name="テキスト ボックス 696"/>
        <xdr:cNvSpPr txBox="1"/>
      </xdr:nvSpPr>
      <xdr:spPr>
        <a:xfrm>
          <a:off x="14325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50984</xdr:rowOff>
    </xdr:from>
    <xdr:to>
      <xdr:col>20</xdr:col>
      <xdr:colOff>9525</xdr:colOff>
      <xdr:row>98</xdr:row>
      <xdr:rowOff>152584</xdr:rowOff>
    </xdr:to>
    <xdr:sp macro="" textlink="">
      <xdr:nvSpPr>
        <xdr:cNvPr id="698" name="円/楕円 697"/>
        <xdr:cNvSpPr/>
      </xdr:nvSpPr>
      <xdr:spPr>
        <a:xfrm>
          <a:off x="13652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143711</xdr:rowOff>
    </xdr:from>
    <xdr:ext cx="534377" cy="259045"/>
    <xdr:sp macro="" textlink="">
      <xdr:nvSpPr>
        <xdr:cNvPr id="699" name="テキスト ボックス 698"/>
        <xdr:cNvSpPr txBox="1"/>
      </xdr:nvSpPr>
      <xdr:spPr>
        <a:xfrm>
          <a:off x="13436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75843</xdr:rowOff>
    </xdr:from>
    <xdr:to>
      <xdr:col>18</xdr:col>
      <xdr:colOff>492125</xdr:colOff>
      <xdr:row>99</xdr:row>
      <xdr:rowOff>5993</xdr:rowOff>
    </xdr:to>
    <xdr:sp macro="" textlink="">
      <xdr:nvSpPr>
        <xdr:cNvPr id="700" name="円/楕円 699"/>
        <xdr:cNvSpPr/>
      </xdr:nvSpPr>
      <xdr:spPr>
        <a:xfrm>
          <a:off x="12763500" y="168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168570</xdr:rowOff>
    </xdr:from>
    <xdr:ext cx="534377" cy="259045"/>
    <xdr:sp macro="" textlink="">
      <xdr:nvSpPr>
        <xdr:cNvPr id="701" name="テキスト ボックス 700"/>
        <xdr:cNvSpPr txBox="1"/>
      </xdr:nvSpPr>
      <xdr:spPr>
        <a:xfrm>
          <a:off x="12547111" y="16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33630</xdr:rowOff>
    </xdr:from>
    <xdr:to>
      <xdr:col>32</xdr:col>
      <xdr:colOff>187325</xdr:colOff>
      <xdr:row>58</xdr:row>
      <xdr:rowOff>33813</xdr:rowOff>
    </xdr:to>
    <xdr:cxnSp macro="">
      <xdr:nvCxnSpPr>
        <xdr:cNvPr id="785" name="直線コネクタ 784"/>
        <xdr:cNvCxnSpPr/>
      </xdr:nvCxnSpPr>
      <xdr:spPr>
        <a:xfrm>
          <a:off x="21323300" y="997773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33630</xdr:rowOff>
    </xdr:from>
    <xdr:to>
      <xdr:col>31</xdr:col>
      <xdr:colOff>34925</xdr:colOff>
      <xdr:row>58</xdr:row>
      <xdr:rowOff>35870</xdr:rowOff>
    </xdr:to>
    <xdr:cxnSp macro="">
      <xdr:nvCxnSpPr>
        <xdr:cNvPr id="788" name="直線コネクタ 787"/>
        <xdr:cNvCxnSpPr/>
      </xdr:nvCxnSpPr>
      <xdr:spPr>
        <a:xfrm flipV="1">
          <a:off x="20434300" y="997773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35870</xdr:rowOff>
    </xdr:from>
    <xdr:to>
      <xdr:col>29</xdr:col>
      <xdr:colOff>517525</xdr:colOff>
      <xdr:row>58</xdr:row>
      <xdr:rowOff>39299</xdr:rowOff>
    </xdr:to>
    <xdr:cxnSp macro="">
      <xdr:nvCxnSpPr>
        <xdr:cNvPr id="791" name="直線コネクタ 790"/>
        <xdr:cNvCxnSpPr/>
      </xdr:nvCxnSpPr>
      <xdr:spPr>
        <a:xfrm flipV="1">
          <a:off x="19545300" y="99799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39299</xdr:rowOff>
    </xdr:from>
    <xdr:to>
      <xdr:col>28</xdr:col>
      <xdr:colOff>314325</xdr:colOff>
      <xdr:row>58</xdr:row>
      <xdr:rowOff>40808</xdr:rowOff>
    </xdr:to>
    <xdr:cxnSp macro="">
      <xdr:nvCxnSpPr>
        <xdr:cNvPr id="794" name="直線コネクタ 793"/>
        <xdr:cNvCxnSpPr/>
      </xdr:nvCxnSpPr>
      <xdr:spPr>
        <a:xfrm flipV="1">
          <a:off x="18656300" y="998339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154463</xdr:rowOff>
    </xdr:from>
    <xdr:to>
      <xdr:col>32</xdr:col>
      <xdr:colOff>238125</xdr:colOff>
      <xdr:row>58</xdr:row>
      <xdr:rowOff>84613</xdr:rowOff>
    </xdr:to>
    <xdr:sp macro="" textlink="">
      <xdr:nvSpPr>
        <xdr:cNvPr id="804" name="円/楕円 803"/>
        <xdr:cNvSpPr/>
      </xdr:nvSpPr>
      <xdr:spPr>
        <a:xfrm>
          <a:off x="221107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69390</xdr:rowOff>
    </xdr:from>
    <xdr:ext cx="469744" cy="259045"/>
    <xdr:sp macro="" textlink="">
      <xdr:nvSpPr>
        <xdr:cNvPr id="805" name="貸付金該当値テキスト"/>
        <xdr:cNvSpPr txBox="1"/>
      </xdr:nvSpPr>
      <xdr:spPr>
        <a:xfrm>
          <a:off x="22212300" y="98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154280</xdr:rowOff>
    </xdr:from>
    <xdr:to>
      <xdr:col>31</xdr:col>
      <xdr:colOff>85725</xdr:colOff>
      <xdr:row>58</xdr:row>
      <xdr:rowOff>84430</xdr:rowOff>
    </xdr:to>
    <xdr:sp macro="" textlink="">
      <xdr:nvSpPr>
        <xdr:cNvPr id="806" name="円/楕円 805"/>
        <xdr:cNvSpPr/>
      </xdr:nvSpPr>
      <xdr:spPr>
        <a:xfrm>
          <a:off x="21272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75557</xdr:rowOff>
    </xdr:from>
    <xdr:ext cx="469744" cy="259045"/>
    <xdr:sp macro="" textlink="">
      <xdr:nvSpPr>
        <xdr:cNvPr id="807" name="テキスト ボックス 806"/>
        <xdr:cNvSpPr txBox="1"/>
      </xdr:nvSpPr>
      <xdr:spPr>
        <a:xfrm>
          <a:off x="210884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156520</xdr:rowOff>
    </xdr:from>
    <xdr:to>
      <xdr:col>29</xdr:col>
      <xdr:colOff>568325</xdr:colOff>
      <xdr:row>58</xdr:row>
      <xdr:rowOff>86670</xdr:rowOff>
    </xdr:to>
    <xdr:sp macro="" textlink="">
      <xdr:nvSpPr>
        <xdr:cNvPr id="808" name="円/楕円 807"/>
        <xdr:cNvSpPr/>
      </xdr:nvSpPr>
      <xdr:spPr>
        <a:xfrm>
          <a:off x="203835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77797</xdr:rowOff>
    </xdr:from>
    <xdr:ext cx="469744" cy="259045"/>
    <xdr:sp macro="" textlink="">
      <xdr:nvSpPr>
        <xdr:cNvPr id="809" name="テキスト ボックス 808"/>
        <xdr:cNvSpPr txBox="1"/>
      </xdr:nvSpPr>
      <xdr:spPr>
        <a:xfrm>
          <a:off x="20199427" y="100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159949</xdr:rowOff>
    </xdr:from>
    <xdr:to>
      <xdr:col>28</xdr:col>
      <xdr:colOff>365125</xdr:colOff>
      <xdr:row>58</xdr:row>
      <xdr:rowOff>90099</xdr:rowOff>
    </xdr:to>
    <xdr:sp macro="" textlink="">
      <xdr:nvSpPr>
        <xdr:cNvPr id="810" name="円/楕円 809"/>
        <xdr:cNvSpPr/>
      </xdr:nvSpPr>
      <xdr:spPr>
        <a:xfrm>
          <a:off x="19494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81226</xdr:rowOff>
    </xdr:from>
    <xdr:ext cx="469744" cy="259045"/>
    <xdr:sp macro="" textlink="">
      <xdr:nvSpPr>
        <xdr:cNvPr id="811" name="テキスト ボックス 810"/>
        <xdr:cNvSpPr txBox="1"/>
      </xdr:nvSpPr>
      <xdr:spPr>
        <a:xfrm>
          <a:off x="19310427" y="100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161458</xdr:rowOff>
    </xdr:from>
    <xdr:to>
      <xdr:col>27</xdr:col>
      <xdr:colOff>161925</xdr:colOff>
      <xdr:row>58</xdr:row>
      <xdr:rowOff>91608</xdr:rowOff>
    </xdr:to>
    <xdr:sp macro="" textlink="">
      <xdr:nvSpPr>
        <xdr:cNvPr id="812" name="円/楕円 811"/>
        <xdr:cNvSpPr/>
      </xdr:nvSpPr>
      <xdr:spPr>
        <a:xfrm>
          <a:off x="18605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82735</xdr:rowOff>
    </xdr:from>
    <xdr:ext cx="469744" cy="259045"/>
    <xdr:sp macro="" textlink="">
      <xdr:nvSpPr>
        <xdr:cNvPr id="813" name="テキスト ボックス 812"/>
        <xdr:cNvSpPr txBox="1"/>
      </xdr:nvSpPr>
      <xdr:spPr>
        <a:xfrm>
          <a:off x="18421427" y="10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59804</xdr:rowOff>
    </xdr:from>
    <xdr:to>
      <xdr:col>32</xdr:col>
      <xdr:colOff>187325</xdr:colOff>
      <xdr:row>76</xdr:row>
      <xdr:rowOff>64967</xdr:rowOff>
    </xdr:to>
    <xdr:cxnSp macro="">
      <xdr:nvCxnSpPr>
        <xdr:cNvPr id="840" name="直線コネクタ 839"/>
        <xdr:cNvCxnSpPr/>
      </xdr:nvCxnSpPr>
      <xdr:spPr>
        <a:xfrm>
          <a:off x="21323300" y="13090004"/>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59804</xdr:rowOff>
    </xdr:from>
    <xdr:to>
      <xdr:col>31</xdr:col>
      <xdr:colOff>34925</xdr:colOff>
      <xdr:row>76</xdr:row>
      <xdr:rowOff>74732</xdr:rowOff>
    </xdr:to>
    <xdr:cxnSp macro="">
      <xdr:nvCxnSpPr>
        <xdr:cNvPr id="843" name="直線コネクタ 842"/>
        <xdr:cNvCxnSpPr/>
      </xdr:nvCxnSpPr>
      <xdr:spPr>
        <a:xfrm flipV="1">
          <a:off x="20434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74732</xdr:rowOff>
    </xdr:from>
    <xdr:to>
      <xdr:col>29</xdr:col>
      <xdr:colOff>517525</xdr:colOff>
      <xdr:row>76</xdr:row>
      <xdr:rowOff>146472</xdr:rowOff>
    </xdr:to>
    <xdr:cxnSp macro="">
      <xdr:nvCxnSpPr>
        <xdr:cNvPr id="846" name="直線コネクタ 845"/>
        <xdr:cNvCxnSpPr/>
      </xdr:nvCxnSpPr>
      <xdr:spPr>
        <a:xfrm flipV="1">
          <a:off x="19545300" y="13104932"/>
          <a:ext cx="889000" cy="7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146472</xdr:rowOff>
    </xdr:from>
    <xdr:to>
      <xdr:col>28</xdr:col>
      <xdr:colOff>314325</xdr:colOff>
      <xdr:row>76</xdr:row>
      <xdr:rowOff>161320</xdr:rowOff>
    </xdr:to>
    <xdr:cxnSp macro="">
      <xdr:nvCxnSpPr>
        <xdr:cNvPr id="849" name="直線コネクタ 848"/>
        <xdr:cNvCxnSpPr/>
      </xdr:nvCxnSpPr>
      <xdr:spPr>
        <a:xfrm flipV="1">
          <a:off x="18656300" y="13176672"/>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14167</xdr:rowOff>
    </xdr:from>
    <xdr:to>
      <xdr:col>32</xdr:col>
      <xdr:colOff>238125</xdr:colOff>
      <xdr:row>76</xdr:row>
      <xdr:rowOff>115767</xdr:rowOff>
    </xdr:to>
    <xdr:sp macro="" textlink="">
      <xdr:nvSpPr>
        <xdr:cNvPr id="859" name="円/楕円 858"/>
        <xdr:cNvSpPr/>
      </xdr:nvSpPr>
      <xdr:spPr>
        <a:xfrm>
          <a:off x="221107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164044</xdr:rowOff>
    </xdr:from>
    <xdr:ext cx="534377" cy="259045"/>
    <xdr:sp macro="" textlink="">
      <xdr:nvSpPr>
        <xdr:cNvPr id="860" name="繰出金該当値テキスト"/>
        <xdr:cNvSpPr txBox="1"/>
      </xdr:nvSpPr>
      <xdr:spPr>
        <a:xfrm>
          <a:off x="22212300" y="130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9004</xdr:rowOff>
    </xdr:from>
    <xdr:to>
      <xdr:col>31</xdr:col>
      <xdr:colOff>85725</xdr:colOff>
      <xdr:row>76</xdr:row>
      <xdr:rowOff>110604</xdr:rowOff>
    </xdr:to>
    <xdr:sp macro="" textlink="">
      <xdr:nvSpPr>
        <xdr:cNvPr id="861" name="円/楕円 860"/>
        <xdr:cNvSpPr/>
      </xdr:nvSpPr>
      <xdr:spPr>
        <a:xfrm>
          <a:off x="21272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101731</xdr:rowOff>
    </xdr:from>
    <xdr:ext cx="534377" cy="259045"/>
    <xdr:sp macro="" textlink="">
      <xdr:nvSpPr>
        <xdr:cNvPr id="862" name="テキスト ボックス 861"/>
        <xdr:cNvSpPr txBox="1"/>
      </xdr:nvSpPr>
      <xdr:spPr>
        <a:xfrm>
          <a:off x="21056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23932</xdr:rowOff>
    </xdr:from>
    <xdr:to>
      <xdr:col>29</xdr:col>
      <xdr:colOff>568325</xdr:colOff>
      <xdr:row>76</xdr:row>
      <xdr:rowOff>125532</xdr:rowOff>
    </xdr:to>
    <xdr:sp macro="" textlink="">
      <xdr:nvSpPr>
        <xdr:cNvPr id="863" name="円/楕円 862"/>
        <xdr:cNvSpPr/>
      </xdr:nvSpPr>
      <xdr:spPr>
        <a:xfrm>
          <a:off x="20383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116659</xdr:rowOff>
    </xdr:from>
    <xdr:ext cx="534377" cy="259045"/>
    <xdr:sp macro="" textlink="">
      <xdr:nvSpPr>
        <xdr:cNvPr id="864" name="テキスト ボックス 863"/>
        <xdr:cNvSpPr txBox="1"/>
      </xdr:nvSpPr>
      <xdr:spPr>
        <a:xfrm>
          <a:off x="20167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95672</xdr:rowOff>
    </xdr:from>
    <xdr:to>
      <xdr:col>28</xdr:col>
      <xdr:colOff>365125</xdr:colOff>
      <xdr:row>77</xdr:row>
      <xdr:rowOff>25822</xdr:rowOff>
    </xdr:to>
    <xdr:sp macro="" textlink="">
      <xdr:nvSpPr>
        <xdr:cNvPr id="865" name="円/楕円 864"/>
        <xdr:cNvSpPr/>
      </xdr:nvSpPr>
      <xdr:spPr>
        <a:xfrm>
          <a:off x="19494500" y="131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16949</xdr:rowOff>
    </xdr:from>
    <xdr:ext cx="534377" cy="259045"/>
    <xdr:sp macro="" textlink="">
      <xdr:nvSpPr>
        <xdr:cNvPr id="866" name="テキスト ボックス 865"/>
        <xdr:cNvSpPr txBox="1"/>
      </xdr:nvSpPr>
      <xdr:spPr>
        <a:xfrm>
          <a:off x="19278111" y="132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110520</xdr:rowOff>
    </xdr:from>
    <xdr:to>
      <xdr:col>27</xdr:col>
      <xdr:colOff>161925</xdr:colOff>
      <xdr:row>77</xdr:row>
      <xdr:rowOff>40670</xdr:rowOff>
    </xdr:to>
    <xdr:sp macro="" textlink="">
      <xdr:nvSpPr>
        <xdr:cNvPr id="867" name="円/楕円 866"/>
        <xdr:cNvSpPr/>
      </xdr:nvSpPr>
      <xdr:spPr>
        <a:xfrm>
          <a:off x="18605500" y="131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31797</xdr:rowOff>
    </xdr:from>
    <xdr:ext cx="534377" cy="259045"/>
    <xdr:sp macro="" textlink="">
      <xdr:nvSpPr>
        <xdr:cNvPr id="868" name="テキスト ボックス 867"/>
        <xdr:cNvSpPr txBox="1"/>
      </xdr:nvSpPr>
      <xdr:spPr>
        <a:xfrm>
          <a:off x="18389111" y="132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規模により、単年度の事業などで大きく数値が動くが、普通建設事業費、公債費が減少している。一方、年々、物件費、補助費、扶助費が増加している。人口減少が進んでいるため、増加傾向にはあるが、公債費の減少については、計画的な借入を実施したことによる成果が表れたものと思わ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81597</xdr:rowOff>
    </xdr:from>
    <xdr:to>
      <xdr:col>6</xdr:col>
      <xdr:colOff>511175</xdr:colOff>
      <xdr:row>37</xdr:row>
      <xdr:rowOff>90799</xdr:rowOff>
    </xdr:to>
    <xdr:cxnSp macro="">
      <xdr:nvCxnSpPr>
        <xdr:cNvPr id="60" name="直線コネクタ 59"/>
        <xdr:cNvCxnSpPr/>
      </xdr:nvCxnSpPr>
      <xdr:spPr>
        <a:xfrm>
          <a:off x="3797300" y="6425247"/>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81597</xdr:rowOff>
    </xdr:from>
    <xdr:to>
      <xdr:col>5</xdr:col>
      <xdr:colOff>358775</xdr:colOff>
      <xdr:row>37</xdr:row>
      <xdr:rowOff>98038</xdr:rowOff>
    </xdr:to>
    <xdr:cxnSp macro="">
      <xdr:nvCxnSpPr>
        <xdr:cNvPr id="63" name="直線コネクタ 62"/>
        <xdr:cNvCxnSpPr/>
      </xdr:nvCxnSpPr>
      <xdr:spPr>
        <a:xfrm flipV="1">
          <a:off x="2908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98038</xdr:rowOff>
    </xdr:from>
    <xdr:to>
      <xdr:col>4</xdr:col>
      <xdr:colOff>155575</xdr:colOff>
      <xdr:row>37</xdr:row>
      <xdr:rowOff>107448</xdr:rowOff>
    </xdr:to>
    <xdr:cxnSp macro="">
      <xdr:nvCxnSpPr>
        <xdr:cNvPr id="66" name="直線コネクタ 65"/>
        <xdr:cNvCxnSpPr/>
      </xdr:nvCxnSpPr>
      <xdr:spPr>
        <a:xfrm flipV="1">
          <a:off x="2019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105829</xdr:rowOff>
    </xdr:from>
    <xdr:to>
      <xdr:col>2</xdr:col>
      <xdr:colOff>638175</xdr:colOff>
      <xdr:row>37</xdr:row>
      <xdr:rowOff>107448</xdr:rowOff>
    </xdr:to>
    <xdr:cxnSp macro="">
      <xdr:nvCxnSpPr>
        <xdr:cNvPr id="69" name="直線コネクタ 68"/>
        <xdr:cNvCxnSpPr/>
      </xdr:nvCxnSpPr>
      <xdr:spPr>
        <a:xfrm>
          <a:off x="1130300" y="644947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39999</xdr:rowOff>
    </xdr:from>
    <xdr:to>
      <xdr:col>6</xdr:col>
      <xdr:colOff>561975</xdr:colOff>
      <xdr:row>37</xdr:row>
      <xdr:rowOff>141599</xdr:rowOff>
    </xdr:to>
    <xdr:sp macro="" textlink="">
      <xdr:nvSpPr>
        <xdr:cNvPr id="79" name="円/楕円 78"/>
        <xdr:cNvSpPr/>
      </xdr:nvSpPr>
      <xdr:spPr>
        <a:xfrm>
          <a:off x="45847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18426</xdr:rowOff>
    </xdr:from>
    <xdr:ext cx="534377" cy="259045"/>
    <xdr:sp macro="" textlink="">
      <xdr:nvSpPr>
        <xdr:cNvPr id="80" name="議会費該当値テキスト"/>
        <xdr:cNvSpPr txBox="1"/>
      </xdr:nvSpPr>
      <xdr:spPr>
        <a:xfrm>
          <a:off x="4686300" y="63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30797</xdr:rowOff>
    </xdr:from>
    <xdr:to>
      <xdr:col>5</xdr:col>
      <xdr:colOff>409575</xdr:colOff>
      <xdr:row>37</xdr:row>
      <xdr:rowOff>132397</xdr:rowOff>
    </xdr:to>
    <xdr:sp macro="" textlink="">
      <xdr:nvSpPr>
        <xdr:cNvPr id="81" name="円/楕円 80"/>
        <xdr:cNvSpPr/>
      </xdr:nvSpPr>
      <xdr:spPr>
        <a:xfrm>
          <a:off x="3746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123524</xdr:rowOff>
    </xdr:from>
    <xdr:ext cx="534377" cy="259045"/>
    <xdr:sp macro="" textlink="">
      <xdr:nvSpPr>
        <xdr:cNvPr id="82" name="テキスト ボックス 81"/>
        <xdr:cNvSpPr txBox="1"/>
      </xdr:nvSpPr>
      <xdr:spPr>
        <a:xfrm>
          <a:off x="3530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47238</xdr:rowOff>
    </xdr:from>
    <xdr:to>
      <xdr:col>4</xdr:col>
      <xdr:colOff>206375</xdr:colOff>
      <xdr:row>37</xdr:row>
      <xdr:rowOff>148838</xdr:rowOff>
    </xdr:to>
    <xdr:sp macro="" textlink="">
      <xdr:nvSpPr>
        <xdr:cNvPr id="83" name="円/楕円 82"/>
        <xdr:cNvSpPr/>
      </xdr:nvSpPr>
      <xdr:spPr>
        <a:xfrm>
          <a:off x="2857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139964</xdr:rowOff>
    </xdr:from>
    <xdr:ext cx="534377" cy="259045"/>
    <xdr:sp macro="" textlink="">
      <xdr:nvSpPr>
        <xdr:cNvPr id="84" name="テキスト ボックス 83"/>
        <xdr:cNvSpPr txBox="1"/>
      </xdr:nvSpPr>
      <xdr:spPr>
        <a:xfrm>
          <a:off x="2641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56648</xdr:rowOff>
    </xdr:from>
    <xdr:to>
      <xdr:col>3</xdr:col>
      <xdr:colOff>3175</xdr:colOff>
      <xdr:row>37</xdr:row>
      <xdr:rowOff>158248</xdr:rowOff>
    </xdr:to>
    <xdr:sp macro="" textlink="">
      <xdr:nvSpPr>
        <xdr:cNvPr id="85" name="円/楕円 84"/>
        <xdr:cNvSpPr/>
      </xdr:nvSpPr>
      <xdr:spPr>
        <a:xfrm>
          <a:off x="1968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149375</xdr:rowOff>
    </xdr:from>
    <xdr:ext cx="534377" cy="259045"/>
    <xdr:sp macro="" textlink="">
      <xdr:nvSpPr>
        <xdr:cNvPr id="86" name="テキスト ボックス 85"/>
        <xdr:cNvSpPr txBox="1"/>
      </xdr:nvSpPr>
      <xdr:spPr>
        <a:xfrm>
          <a:off x="1752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55029</xdr:rowOff>
    </xdr:from>
    <xdr:to>
      <xdr:col>1</xdr:col>
      <xdr:colOff>485775</xdr:colOff>
      <xdr:row>37</xdr:row>
      <xdr:rowOff>156629</xdr:rowOff>
    </xdr:to>
    <xdr:sp macro="" textlink="">
      <xdr:nvSpPr>
        <xdr:cNvPr id="87" name="円/楕円 86"/>
        <xdr:cNvSpPr/>
      </xdr:nvSpPr>
      <xdr:spPr>
        <a:xfrm>
          <a:off x="1079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147756</xdr:rowOff>
    </xdr:from>
    <xdr:ext cx="534377" cy="259045"/>
    <xdr:sp macro="" textlink="">
      <xdr:nvSpPr>
        <xdr:cNvPr id="88" name="テキスト ボックス 87"/>
        <xdr:cNvSpPr txBox="1"/>
      </xdr:nvSpPr>
      <xdr:spPr>
        <a:xfrm>
          <a:off x="863111" y="64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97499</xdr:rowOff>
    </xdr:from>
    <xdr:to>
      <xdr:col>6</xdr:col>
      <xdr:colOff>511175</xdr:colOff>
      <xdr:row>58</xdr:row>
      <xdr:rowOff>112940</xdr:rowOff>
    </xdr:to>
    <xdr:cxnSp macro="">
      <xdr:nvCxnSpPr>
        <xdr:cNvPr id="117" name="直線コネクタ 116"/>
        <xdr:cNvCxnSpPr/>
      </xdr:nvCxnSpPr>
      <xdr:spPr>
        <a:xfrm>
          <a:off x="3797300" y="10041599"/>
          <a:ext cx="8382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97499</xdr:rowOff>
    </xdr:from>
    <xdr:to>
      <xdr:col>5</xdr:col>
      <xdr:colOff>358775</xdr:colOff>
      <xdr:row>58</xdr:row>
      <xdr:rowOff>120080</xdr:rowOff>
    </xdr:to>
    <xdr:cxnSp macro="">
      <xdr:nvCxnSpPr>
        <xdr:cNvPr id="120" name="直線コネクタ 119"/>
        <xdr:cNvCxnSpPr/>
      </xdr:nvCxnSpPr>
      <xdr:spPr>
        <a:xfrm flipV="1">
          <a:off x="2908300" y="10041599"/>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99062</xdr:rowOff>
    </xdr:from>
    <xdr:to>
      <xdr:col>4</xdr:col>
      <xdr:colOff>155575</xdr:colOff>
      <xdr:row>58</xdr:row>
      <xdr:rowOff>120080</xdr:rowOff>
    </xdr:to>
    <xdr:cxnSp macro="">
      <xdr:nvCxnSpPr>
        <xdr:cNvPr id="123" name="直線コネクタ 122"/>
        <xdr:cNvCxnSpPr/>
      </xdr:nvCxnSpPr>
      <xdr:spPr>
        <a:xfrm>
          <a:off x="2019300" y="10043162"/>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99062</xdr:rowOff>
    </xdr:from>
    <xdr:to>
      <xdr:col>2</xdr:col>
      <xdr:colOff>638175</xdr:colOff>
      <xdr:row>58</xdr:row>
      <xdr:rowOff>136976</xdr:rowOff>
    </xdr:to>
    <xdr:cxnSp macro="">
      <xdr:nvCxnSpPr>
        <xdr:cNvPr id="126" name="直線コネクタ 125"/>
        <xdr:cNvCxnSpPr/>
      </xdr:nvCxnSpPr>
      <xdr:spPr>
        <a:xfrm flipV="1">
          <a:off x="1130300" y="1004316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62140</xdr:rowOff>
    </xdr:from>
    <xdr:to>
      <xdr:col>6</xdr:col>
      <xdr:colOff>561975</xdr:colOff>
      <xdr:row>58</xdr:row>
      <xdr:rowOff>163740</xdr:rowOff>
    </xdr:to>
    <xdr:sp macro="" textlink="">
      <xdr:nvSpPr>
        <xdr:cNvPr id="136" name="円/楕円 135"/>
        <xdr:cNvSpPr/>
      </xdr:nvSpPr>
      <xdr:spPr>
        <a:xfrm>
          <a:off x="4584700" y="100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148517</xdr:rowOff>
    </xdr:from>
    <xdr:ext cx="599010" cy="259045"/>
    <xdr:sp macro="" textlink="">
      <xdr:nvSpPr>
        <xdr:cNvPr id="137" name="総務費該当値テキスト"/>
        <xdr:cNvSpPr txBox="1"/>
      </xdr:nvSpPr>
      <xdr:spPr>
        <a:xfrm>
          <a:off x="4686300" y="992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46699</xdr:rowOff>
    </xdr:from>
    <xdr:to>
      <xdr:col>5</xdr:col>
      <xdr:colOff>409575</xdr:colOff>
      <xdr:row>58</xdr:row>
      <xdr:rowOff>148299</xdr:rowOff>
    </xdr:to>
    <xdr:sp macro="" textlink="">
      <xdr:nvSpPr>
        <xdr:cNvPr id="138" name="円/楕円 137"/>
        <xdr:cNvSpPr/>
      </xdr:nvSpPr>
      <xdr:spPr>
        <a:xfrm>
          <a:off x="3746500" y="99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139426</xdr:rowOff>
    </xdr:from>
    <xdr:ext cx="599010" cy="259045"/>
    <xdr:sp macro="" textlink="">
      <xdr:nvSpPr>
        <xdr:cNvPr id="139" name="テキスト ボックス 138"/>
        <xdr:cNvSpPr txBox="1"/>
      </xdr:nvSpPr>
      <xdr:spPr>
        <a:xfrm>
          <a:off x="3497794" y="1008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69280</xdr:rowOff>
    </xdr:from>
    <xdr:to>
      <xdr:col>4</xdr:col>
      <xdr:colOff>206375</xdr:colOff>
      <xdr:row>58</xdr:row>
      <xdr:rowOff>170880</xdr:rowOff>
    </xdr:to>
    <xdr:sp macro="" textlink="">
      <xdr:nvSpPr>
        <xdr:cNvPr id="140" name="円/楕円 139"/>
        <xdr:cNvSpPr/>
      </xdr:nvSpPr>
      <xdr:spPr>
        <a:xfrm>
          <a:off x="2857500" y="100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162007</xdr:rowOff>
    </xdr:from>
    <xdr:ext cx="599010" cy="259045"/>
    <xdr:sp macro="" textlink="">
      <xdr:nvSpPr>
        <xdr:cNvPr id="141" name="テキスト ボックス 140"/>
        <xdr:cNvSpPr txBox="1"/>
      </xdr:nvSpPr>
      <xdr:spPr>
        <a:xfrm>
          <a:off x="2608794" y="101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48262</xdr:rowOff>
    </xdr:from>
    <xdr:to>
      <xdr:col>3</xdr:col>
      <xdr:colOff>3175</xdr:colOff>
      <xdr:row>58</xdr:row>
      <xdr:rowOff>149862</xdr:rowOff>
    </xdr:to>
    <xdr:sp macro="" textlink="">
      <xdr:nvSpPr>
        <xdr:cNvPr id="142" name="円/楕円 141"/>
        <xdr:cNvSpPr/>
      </xdr:nvSpPr>
      <xdr:spPr>
        <a:xfrm>
          <a:off x="1968500" y="99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140989</xdr:rowOff>
    </xdr:from>
    <xdr:ext cx="599010" cy="259045"/>
    <xdr:sp macro="" textlink="">
      <xdr:nvSpPr>
        <xdr:cNvPr id="143" name="テキスト ボックス 142"/>
        <xdr:cNvSpPr txBox="1"/>
      </xdr:nvSpPr>
      <xdr:spPr>
        <a:xfrm>
          <a:off x="1719794" y="100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86176</xdr:rowOff>
    </xdr:from>
    <xdr:to>
      <xdr:col>1</xdr:col>
      <xdr:colOff>485775</xdr:colOff>
      <xdr:row>59</xdr:row>
      <xdr:rowOff>16326</xdr:rowOff>
    </xdr:to>
    <xdr:sp macro="" textlink="">
      <xdr:nvSpPr>
        <xdr:cNvPr id="144" name="円/楕円 143"/>
        <xdr:cNvSpPr/>
      </xdr:nvSpPr>
      <xdr:spPr>
        <a:xfrm>
          <a:off x="1079500" y="100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7453</xdr:rowOff>
    </xdr:from>
    <xdr:ext cx="599010" cy="259045"/>
    <xdr:sp macro="" textlink="">
      <xdr:nvSpPr>
        <xdr:cNvPr id="145" name="テキスト ボックス 144"/>
        <xdr:cNvSpPr txBox="1"/>
      </xdr:nvSpPr>
      <xdr:spPr>
        <a:xfrm>
          <a:off x="830794" y="101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101908</xdr:rowOff>
    </xdr:from>
    <xdr:to>
      <xdr:col>6</xdr:col>
      <xdr:colOff>511175</xdr:colOff>
      <xdr:row>76</xdr:row>
      <xdr:rowOff>23135</xdr:rowOff>
    </xdr:to>
    <xdr:cxnSp macro="">
      <xdr:nvCxnSpPr>
        <xdr:cNvPr id="172" name="直線コネクタ 171"/>
        <xdr:cNvCxnSpPr/>
      </xdr:nvCxnSpPr>
      <xdr:spPr>
        <a:xfrm>
          <a:off x="3797300" y="12960658"/>
          <a:ext cx="8382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101908</xdr:rowOff>
    </xdr:from>
    <xdr:to>
      <xdr:col>5</xdr:col>
      <xdr:colOff>358775</xdr:colOff>
      <xdr:row>76</xdr:row>
      <xdr:rowOff>7784</xdr:rowOff>
    </xdr:to>
    <xdr:cxnSp macro="">
      <xdr:nvCxnSpPr>
        <xdr:cNvPr id="175" name="直線コネクタ 174"/>
        <xdr:cNvCxnSpPr/>
      </xdr:nvCxnSpPr>
      <xdr:spPr>
        <a:xfrm flipV="1">
          <a:off x="2908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7784</xdr:rowOff>
    </xdr:from>
    <xdr:to>
      <xdr:col>4</xdr:col>
      <xdr:colOff>155575</xdr:colOff>
      <xdr:row>76</xdr:row>
      <xdr:rowOff>100276</xdr:rowOff>
    </xdr:to>
    <xdr:cxnSp macro="">
      <xdr:nvCxnSpPr>
        <xdr:cNvPr id="178" name="直線コネクタ 177"/>
        <xdr:cNvCxnSpPr/>
      </xdr:nvCxnSpPr>
      <xdr:spPr>
        <a:xfrm flipV="1">
          <a:off x="2019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100276</xdr:rowOff>
    </xdr:from>
    <xdr:to>
      <xdr:col>2</xdr:col>
      <xdr:colOff>638175</xdr:colOff>
      <xdr:row>76</xdr:row>
      <xdr:rowOff>119180</xdr:rowOff>
    </xdr:to>
    <xdr:cxnSp macro="">
      <xdr:nvCxnSpPr>
        <xdr:cNvPr id="181" name="直線コネクタ 180"/>
        <xdr:cNvCxnSpPr/>
      </xdr:nvCxnSpPr>
      <xdr:spPr>
        <a:xfrm flipV="1">
          <a:off x="1130300" y="13130476"/>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143784</xdr:rowOff>
    </xdr:from>
    <xdr:to>
      <xdr:col>6</xdr:col>
      <xdr:colOff>561975</xdr:colOff>
      <xdr:row>76</xdr:row>
      <xdr:rowOff>73933</xdr:rowOff>
    </xdr:to>
    <xdr:sp macro="" textlink="">
      <xdr:nvSpPr>
        <xdr:cNvPr id="191" name="円/楕円 190"/>
        <xdr:cNvSpPr/>
      </xdr:nvSpPr>
      <xdr:spPr>
        <a:xfrm>
          <a:off x="45847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122212</xdr:rowOff>
    </xdr:from>
    <xdr:ext cx="599010" cy="259045"/>
    <xdr:sp macro="" textlink="">
      <xdr:nvSpPr>
        <xdr:cNvPr id="192" name="民生費該当値テキスト"/>
        <xdr:cNvSpPr txBox="1"/>
      </xdr:nvSpPr>
      <xdr:spPr>
        <a:xfrm>
          <a:off x="4686300" y="129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51108</xdr:rowOff>
    </xdr:from>
    <xdr:to>
      <xdr:col>5</xdr:col>
      <xdr:colOff>409575</xdr:colOff>
      <xdr:row>75</xdr:row>
      <xdr:rowOff>152707</xdr:rowOff>
    </xdr:to>
    <xdr:sp macro="" textlink="">
      <xdr:nvSpPr>
        <xdr:cNvPr id="193" name="円/楕円 192"/>
        <xdr:cNvSpPr/>
      </xdr:nvSpPr>
      <xdr:spPr>
        <a:xfrm>
          <a:off x="3746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169235</xdr:rowOff>
    </xdr:from>
    <xdr:ext cx="599010" cy="259045"/>
    <xdr:sp macro="" textlink="">
      <xdr:nvSpPr>
        <xdr:cNvPr id="194" name="テキスト ボックス 193"/>
        <xdr:cNvSpPr txBox="1"/>
      </xdr:nvSpPr>
      <xdr:spPr>
        <a:xfrm>
          <a:off x="3497794"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128434</xdr:rowOff>
    </xdr:from>
    <xdr:to>
      <xdr:col>4</xdr:col>
      <xdr:colOff>206375</xdr:colOff>
      <xdr:row>76</xdr:row>
      <xdr:rowOff>58584</xdr:rowOff>
    </xdr:to>
    <xdr:sp macro="" textlink="">
      <xdr:nvSpPr>
        <xdr:cNvPr id="195" name="円/楕円 194"/>
        <xdr:cNvSpPr/>
      </xdr:nvSpPr>
      <xdr:spPr>
        <a:xfrm>
          <a:off x="2857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75111</xdr:rowOff>
    </xdr:from>
    <xdr:ext cx="599010" cy="259045"/>
    <xdr:sp macro="" textlink="">
      <xdr:nvSpPr>
        <xdr:cNvPr id="196" name="テキスト ボックス 195"/>
        <xdr:cNvSpPr txBox="1"/>
      </xdr:nvSpPr>
      <xdr:spPr>
        <a:xfrm>
          <a:off x="2608794"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49476</xdr:rowOff>
    </xdr:from>
    <xdr:to>
      <xdr:col>3</xdr:col>
      <xdr:colOff>3175</xdr:colOff>
      <xdr:row>76</xdr:row>
      <xdr:rowOff>151076</xdr:rowOff>
    </xdr:to>
    <xdr:sp macro="" textlink="">
      <xdr:nvSpPr>
        <xdr:cNvPr id="197" name="円/楕円 196"/>
        <xdr:cNvSpPr/>
      </xdr:nvSpPr>
      <xdr:spPr>
        <a:xfrm>
          <a:off x="1968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142203</xdr:rowOff>
    </xdr:from>
    <xdr:ext cx="599010" cy="259045"/>
    <xdr:sp macro="" textlink="">
      <xdr:nvSpPr>
        <xdr:cNvPr id="198" name="テキスト ボックス 197"/>
        <xdr:cNvSpPr txBox="1"/>
      </xdr:nvSpPr>
      <xdr:spPr>
        <a:xfrm>
          <a:off x="1719794"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68380</xdr:rowOff>
    </xdr:from>
    <xdr:to>
      <xdr:col>1</xdr:col>
      <xdr:colOff>485775</xdr:colOff>
      <xdr:row>76</xdr:row>
      <xdr:rowOff>169980</xdr:rowOff>
    </xdr:to>
    <xdr:sp macro="" textlink="">
      <xdr:nvSpPr>
        <xdr:cNvPr id="199" name="円/楕円 198"/>
        <xdr:cNvSpPr/>
      </xdr:nvSpPr>
      <xdr:spPr>
        <a:xfrm>
          <a:off x="1079500" y="130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161107</xdr:rowOff>
    </xdr:from>
    <xdr:ext cx="599010" cy="259045"/>
    <xdr:sp macro="" textlink="">
      <xdr:nvSpPr>
        <xdr:cNvPr id="200" name="テキスト ボックス 199"/>
        <xdr:cNvSpPr txBox="1"/>
      </xdr:nvSpPr>
      <xdr:spPr>
        <a:xfrm>
          <a:off x="830794" y="131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38880</xdr:rowOff>
    </xdr:from>
    <xdr:to>
      <xdr:col>6</xdr:col>
      <xdr:colOff>511175</xdr:colOff>
      <xdr:row>96</xdr:row>
      <xdr:rowOff>75445</xdr:rowOff>
    </xdr:to>
    <xdr:cxnSp macro="">
      <xdr:nvCxnSpPr>
        <xdr:cNvPr id="229" name="直線コネクタ 228"/>
        <xdr:cNvCxnSpPr/>
      </xdr:nvCxnSpPr>
      <xdr:spPr>
        <a:xfrm flipV="1">
          <a:off x="3797300" y="16498080"/>
          <a:ext cx="8382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75445</xdr:rowOff>
    </xdr:to>
    <xdr:cxnSp macro="">
      <xdr:nvCxnSpPr>
        <xdr:cNvPr id="232" name="直線コネクタ 231"/>
        <xdr:cNvCxnSpPr/>
      </xdr:nvCxnSpPr>
      <xdr:spPr>
        <a:xfrm>
          <a:off x="2908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167822</xdr:rowOff>
    </xdr:from>
    <xdr:to>
      <xdr:col>4</xdr:col>
      <xdr:colOff>155575</xdr:colOff>
      <xdr:row>96</xdr:row>
      <xdr:rowOff>143263</xdr:rowOff>
    </xdr:to>
    <xdr:cxnSp macro="">
      <xdr:nvCxnSpPr>
        <xdr:cNvPr id="235" name="直線コネクタ 234"/>
        <xdr:cNvCxnSpPr/>
      </xdr:nvCxnSpPr>
      <xdr:spPr>
        <a:xfrm flipV="1">
          <a:off x="2019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143263</xdr:rowOff>
    </xdr:from>
    <xdr:to>
      <xdr:col>2</xdr:col>
      <xdr:colOff>638175</xdr:colOff>
      <xdr:row>97</xdr:row>
      <xdr:rowOff>61199</xdr:rowOff>
    </xdr:to>
    <xdr:cxnSp macro="">
      <xdr:nvCxnSpPr>
        <xdr:cNvPr id="238" name="直線コネクタ 237"/>
        <xdr:cNvCxnSpPr/>
      </xdr:nvCxnSpPr>
      <xdr:spPr>
        <a:xfrm flipV="1">
          <a:off x="1130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159530</xdr:rowOff>
    </xdr:from>
    <xdr:to>
      <xdr:col>6</xdr:col>
      <xdr:colOff>561975</xdr:colOff>
      <xdr:row>96</xdr:row>
      <xdr:rowOff>89680</xdr:rowOff>
    </xdr:to>
    <xdr:sp macro="" textlink="">
      <xdr:nvSpPr>
        <xdr:cNvPr id="248" name="円/楕円 247"/>
        <xdr:cNvSpPr/>
      </xdr:nvSpPr>
      <xdr:spPr>
        <a:xfrm>
          <a:off x="45847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10957</xdr:rowOff>
    </xdr:from>
    <xdr:ext cx="599010" cy="259045"/>
    <xdr:sp macro="" textlink="">
      <xdr:nvSpPr>
        <xdr:cNvPr id="249" name="衛生費該当値テキスト"/>
        <xdr:cNvSpPr txBox="1"/>
      </xdr:nvSpPr>
      <xdr:spPr>
        <a:xfrm>
          <a:off x="4686300" y="162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24645</xdr:rowOff>
    </xdr:from>
    <xdr:to>
      <xdr:col>5</xdr:col>
      <xdr:colOff>409575</xdr:colOff>
      <xdr:row>96</xdr:row>
      <xdr:rowOff>126245</xdr:rowOff>
    </xdr:to>
    <xdr:sp macro="" textlink="">
      <xdr:nvSpPr>
        <xdr:cNvPr id="250" name="円/楕円 249"/>
        <xdr:cNvSpPr/>
      </xdr:nvSpPr>
      <xdr:spPr>
        <a:xfrm>
          <a:off x="3746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142772</xdr:rowOff>
    </xdr:from>
    <xdr:ext cx="599010" cy="259045"/>
    <xdr:sp macro="" textlink="">
      <xdr:nvSpPr>
        <xdr:cNvPr id="251" name="テキスト ボックス 250"/>
        <xdr:cNvSpPr txBox="1"/>
      </xdr:nvSpPr>
      <xdr:spPr>
        <a:xfrm>
          <a:off x="3497794"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117022</xdr:rowOff>
    </xdr:from>
    <xdr:to>
      <xdr:col>4</xdr:col>
      <xdr:colOff>206375</xdr:colOff>
      <xdr:row>96</xdr:row>
      <xdr:rowOff>47172</xdr:rowOff>
    </xdr:to>
    <xdr:sp macro="" textlink="">
      <xdr:nvSpPr>
        <xdr:cNvPr id="252" name="円/楕円 251"/>
        <xdr:cNvSpPr/>
      </xdr:nvSpPr>
      <xdr:spPr>
        <a:xfrm>
          <a:off x="2857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63699</xdr:rowOff>
    </xdr:from>
    <xdr:ext cx="599010" cy="259045"/>
    <xdr:sp macro="" textlink="">
      <xdr:nvSpPr>
        <xdr:cNvPr id="253" name="テキスト ボックス 252"/>
        <xdr:cNvSpPr txBox="1"/>
      </xdr:nvSpPr>
      <xdr:spPr>
        <a:xfrm>
          <a:off x="2608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92463</xdr:rowOff>
    </xdr:from>
    <xdr:to>
      <xdr:col>3</xdr:col>
      <xdr:colOff>3175</xdr:colOff>
      <xdr:row>97</xdr:row>
      <xdr:rowOff>22613</xdr:rowOff>
    </xdr:to>
    <xdr:sp macro="" textlink="">
      <xdr:nvSpPr>
        <xdr:cNvPr id="254" name="円/楕円 253"/>
        <xdr:cNvSpPr/>
      </xdr:nvSpPr>
      <xdr:spPr>
        <a:xfrm>
          <a:off x="1968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39140</xdr:rowOff>
    </xdr:from>
    <xdr:ext cx="599010" cy="259045"/>
    <xdr:sp macro="" textlink="">
      <xdr:nvSpPr>
        <xdr:cNvPr id="255" name="テキスト ボックス 254"/>
        <xdr:cNvSpPr txBox="1"/>
      </xdr:nvSpPr>
      <xdr:spPr>
        <a:xfrm>
          <a:off x="1719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10399</xdr:rowOff>
    </xdr:from>
    <xdr:to>
      <xdr:col>1</xdr:col>
      <xdr:colOff>485775</xdr:colOff>
      <xdr:row>97</xdr:row>
      <xdr:rowOff>111999</xdr:rowOff>
    </xdr:to>
    <xdr:sp macro="" textlink="">
      <xdr:nvSpPr>
        <xdr:cNvPr id="256" name="円/楕円 255"/>
        <xdr:cNvSpPr/>
      </xdr:nvSpPr>
      <xdr:spPr>
        <a:xfrm>
          <a:off x="1079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103126</xdr:rowOff>
    </xdr:from>
    <xdr:ext cx="534377" cy="259045"/>
    <xdr:sp macro="" textlink="">
      <xdr:nvSpPr>
        <xdr:cNvPr id="257" name="テキスト ボックス 256"/>
        <xdr:cNvSpPr txBox="1"/>
      </xdr:nvSpPr>
      <xdr:spPr>
        <a:xfrm>
          <a:off x="863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44082</xdr:rowOff>
    </xdr:to>
    <xdr:cxnSp macro="">
      <xdr:nvCxnSpPr>
        <xdr:cNvPr id="286" name="直線コネクタ 285"/>
        <xdr:cNvCxnSpPr/>
      </xdr:nvCxnSpPr>
      <xdr:spPr>
        <a:xfrm>
          <a:off x="9639300" y="6730619"/>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32969</xdr:rowOff>
    </xdr:from>
    <xdr:to>
      <xdr:col>14</xdr:col>
      <xdr:colOff>28575</xdr:colOff>
      <xdr:row>39</xdr:row>
      <xdr:rowOff>44069</xdr:rowOff>
    </xdr:to>
    <xdr:cxnSp macro="">
      <xdr:nvCxnSpPr>
        <xdr:cNvPr id="289" name="直線コネクタ 288"/>
        <xdr:cNvCxnSpPr/>
      </xdr:nvCxnSpPr>
      <xdr:spPr>
        <a:xfrm>
          <a:off x="8750300" y="671951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132524</xdr:rowOff>
    </xdr:from>
    <xdr:to>
      <xdr:col>12</xdr:col>
      <xdr:colOff>511175</xdr:colOff>
      <xdr:row>39</xdr:row>
      <xdr:rowOff>32969</xdr:rowOff>
    </xdr:to>
    <xdr:cxnSp macro="">
      <xdr:nvCxnSpPr>
        <xdr:cNvPr id="292" name="直線コネクタ 291"/>
        <xdr:cNvCxnSpPr/>
      </xdr:nvCxnSpPr>
      <xdr:spPr>
        <a:xfrm>
          <a:off x="7861300" y="6647624"/>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132524</xdr:rowOff>
    </xdr:from>
    <xdr:to>
      <xdr:col>11</xdr:col>
      <xdr:colOff>307975</xdr:colOff>
      <xdr:row>39</xdr:row>
      <xdr:rowOff>27432</xdr:rowOff>
    </xdr:to>
    <xdr:cxnSp macro="">
      <xdr:nvCxnSpPr>
        <xdr:cNvPr id="295" name="直線コネクタ 294"/>
        <xdr:cNvCxnSpPr/>
      </xdr:nvCxnSpPr>
      <xdr:spPr>
        <a:xfrm flipV="1">
          <a:off x="6972300" y="6647624"/>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164732</xdr:rowOff>
    </xdr:from>
    <xdr:to>
      <xdr:col>15</xdr:col>
      <xdr:colOff>231775</xdr:colOff>
      <xdr:row>39</xdr:row>
      <xdr:rowOff>94882</xdr:rowOff>
    </xdr:to>
    <xdr:sp macro="" textlink="">
      <xdr:nvSpPr>
        <xdr:cNvPr id="305" name="円/楕円 304"/>
        <xdr:cNvSpPr/>
      </xdr:nvSpPr>
      <xdr:spPr>
        <a:xfrm>
          <a:off x="104267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7" name="円/楕円 30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85996</xdr:rowOff>
    </xdr:from>
    <xdr:ext cx="313932" cy="259045"/>
    <xdr:sp macro="" textlink="">
      <xdr:nvSpPr>
        <xdr:cNvPr id="308" name="テキスト ボックス 307"/>
        <xdr:cNvSpPr txBox="1"/>
      </xdr:nvSpPr>
      <xdr:spPr>
        <a:xfrm>
          <a:off x="9482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153619</xdr:rowOff>
    </xdr:from>
    <xdr:to>
      <xdr:col>12</xdr:col>
      <xdr:colOff>561975</xdr:colOff>
      <xdr:row>39</xdr:row>
      <xdr:rowOff>83769</xdr:rowOff>
    </xdr:to>
    <xdr:sp macro="" textlink="">
      <xdr:nvSpPr>
        <xdr:cNvPr id="309" name="円/楕円 308"/>
        <xdr:cNvSpPr/>
      </xdr:nvSpPr>
      <xdr:spPr>
        <a:xfrm>
          <a:off x="8699500" y="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74896</xdr:rowOff>
    </xdr:from>
    <xdr:ext cx="378565" cy="259045"/>
    <xdr:sp macro="" textlink="">
      <xdr:nvSpPr>
        <xdr:cNvPr id="310" name="テキスト ボックス 309"/>
        <xdr:cNvSpPr txBox="1"/>
      </xdr:nvSpPr>
      <xdr:spPr>
        <a:xfrm>
          <a:off x="8561017" y="67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81724</xdr:rowOff>
    </xdr:from>
    <xdr:to>
      <xdr:col>11</xdr:col>
      <xdr:colOff>358775</xdr:colOff>
      <xdr:row>39</xdr:row>
      <xdr:rowOff>11874</xdr:rowOff>
    </xdr:to>
    <xdr:sp macro="" textlink="">
      <xdr:nvSpPr>
        <xdr:cNvPr id="311" name="円/楕円 310"/>
        <xdr:cNvSpPr/>
      </xdr:nvSpPr>
      <xdr:spPr>
        <a:xfrm>
          <a:off x="7810500" y="65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28401</xdr:rowOff>
    </xdr:from>
    <xdr:ext cx="469744" cy="259045"/>
    <xdr:sp macro="" textlink="">
      <xdr:nvSpPr>
        <xdr:cNvPr id="312" name="テキスト ボックス 311"/>
        <xdr:cNvSpPr txBox="1"/>
      </xdr:nvSpPr>
      <xdr:spPr>
        <a:xfrm>
          <a:off x="7626427" y="63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148082</xdr:rowOff>
    </xdr:from>
    <xdr:to>
      <xdr:col>10</xdr:col>
      <xdr:colOff>155575</xdr:colOff>
      <xdr:row>39</xdr:row>
      <xdr:rowOff>78232</xdr:rowOff>
    </xdr:to>
    <xdr:sp macro="" textlink="">
      <xdr:nvSpPr>
        <xdr:cNvPr id="313" name="円/楕円 312"/>
        <xdr:cNvSpPr/>
      </xdr:nvSpPr>
      <xdr:spPr>
        <a:xfrm>
          <a:off x="6921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69359</xdr:rowOff>
    </xdr:from>
    <xdr:ext cx="469744" cy="259045"/>
    <xdr:sp macro="" textlink="">
      <xdr:nvSpPr>
        <xdr:cNvPr id="314" name="テキスト ボックス 313"/>
        <xdr:cNvSpPr txBox="1"/>
      </xdr:nvSpPr>
      <xdr:spPr>
        <a:xfrm>
          <a:off x="67374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167567</xdr:rowOff>
    </xdr:from>
    <xdr:to>
      <xdr:col>15</xdr:col>
      <xdr:colOff>180975</xdr:colOff>
      <xdr:row>58</xdr:row>
      <xdr:rowOff>168611</xdr:rowOff>
    </xdr:to>
    <xdr:cxnSp macro="">
      <xdr:nvCxnSpPr>
        <xdr:cNvPr id="343" name="直線コネクタ 342"/>
        <xdr:cNvCxnSpPr/>
      </xdr:nvCxnSpPr>
      <xdr:spPr>
        <a:xfrm flipV="1">
          <a:off x="9639300" y="10111667"/>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153532</xdr:rowOff>
    </xdr:from>
    <xdr:to>
      <xdr:col>14</xdr:col>
      <xdr:colOff>28575</xdr:colOff>
      <xdr:row>58</xdr:row>
      <xdr:rowOff>168611</xdr:rowOff>
    </xdr:to>
    <xdr:cxnSp macro="">
      <xdr:nvCxnSpPr>
        <xdr:cNvPr id="346" name="直線コネクタ 345"/>
        <xdr:cNvCxnSpPr/>
      </xdr:nvCxnSpPr>
      <xdr:spPr>
        <a:xfrm>
          <a:off x="8750300" y="10097632"/>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153532</xdr:rowOff>
    </xdr:from>
    <xdr:to>
      <xdr:col>12</xdr:col>
      <xdr:colOff>511175</xdr:colOff>
      <xdr:row>59</xdr:row>
      <xdr:rowOff>5914</xdr:rowOff>
    </xdr:to>
    <xdr:cxnSp macro="">
      <xdr:nvCxnSpPr>
        <xdr:cNvPr id="349" name="直線コネクタ 348"/>
        <xdr:cNvCxnSpPr/>
      </xdr:nvCxnSpPr>
      <xdr:spPr>
        <a:xfrm flipV="1">
          <a:off x="7861300" y="10097632"/>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1177</xdr:rowOff>
    </xdr:from>
    <xdr:to>
      <xdr:col>11</xdr:col>
      <xdr:colOff>307975</xdr:colOff>
      <xdr:row>59</xdr:row>
      <xdr:rowOff>5914</xdr:rowOff>
    </xdr:to>
    <xdr:cxnSp macro="">
      <xdr:nvCxnSpPr>
        <xdr:cNvPr id="352" name="直線コネクタ 351"/>
        <xdr:cNvCxnSpPr/>
      </xdr:nvCxnSpPr>
      <xdr:spPr>
        <a:xfrm>
          <a:off x="6972300" y="10116727"/>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116767</xdr:rowOff>
    </xdr:from>
    <xdr:to>
      <xdr:col>15</xdr:col>
      <xdr:colOff>231775</xdr:colOff>
      <xdr:row>59</xdr:row>
      <xdr:rowOff>46917</xdr:rowOff>
    </xdr:to>
    <xdr:sp macro="" textlink="">
      <xdr:nvSpPr>
        <xdr:cNvPr id="362" name="円/楕円 361"/>
        <xdr:cNvSpPr/>
      </xdr:nvSpPr>
      <xdr:spPr>
        <a:xfrm>
          <a:off x="10426700" y="100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78619</xdr:rowOff>
    </xdr:from>
    <xdr:ext cx="599010" cy="259045"/>
    <xdr:sp macro="" textlink="">
      <xdr:nvSpPr>
        <xdr:cNvPr id="363" name="農林水産業費該当値テキスト"/>
        <xdr:cNvSpPr txBox="1"/>
      </xdr:nvSpPr>
      <xdr:spPr>
        <a:xfrm>
          <a:off x="10528300" y="1002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117811</xdr:rowOff>
    </xdr:from>
    <xdr:to>
      <xdr:col>14</xdr:col>
      <xdr:colOff>79375</xdr:colOff>
      <xdr:row>59</xdr:row>
      <xdr:rowOff>47961</xdr:rowOff>
    </xdr:to>
    <xdr:sp macro="" textlink="">
      <xdr:nvSpPr>
        <xdr:cNvPr id="364" name="円/楕円 363"/>
        <xdr:cNvSpPr/>
      </xdr:nvSpPr>
      <xdr:spPr>
        <a:xfrm>
          <a:off x="9588500" y="10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39088</xdr:rowOff>
    </xdr:from>
    <xdr:ext cx="599010" cy="259045"/>
    <xdr:sp macro="" textlink="">
      <xdr:nvSpPr>
        <xdr:cNvPr id="365" name="テキスト ボックス 364"/>
        <xdr:cNvSpPr txBox="1"/>
      </xdr:nvSpPr>
      <xdr:spPr>
        <a:xfrm>
          <a:off x="9339794" y="101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102732</xdr:rowOff>
    </xdr:from>
    <xdr:to>
      <xdr:col>12</xdr:col>
      <xdr:colOff>561975</xdr:colOff>
      <xdr:row>59</xdr:row>
      <xdr:rowOff>32882</xdr:rowOff>
    </xdr:to>
    <xdr:sp macro="" textlink="">
      <xdr:nvSpPr>
        <xdr:cNvPr id="366" name="円/楕円 365"/>
        <xdr:cNvSpPr/>
      </xdr:nvSpPr>
      <xdr:spPr>
        <a:xfrm>
          <a:off x="8699500" y="100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24009</xdr:rowOff>
    </xdr:from>
    <xdr:ext cx="599010" cy="259045"/>
    <xdr:sp macro="" textlink="">
      <xdr:nvSpPr>
        <xdr:cNvPr id="367" name="テキスト ボックス 366"/>
        <xdr:cNvSpPr txBox="1"/>
      </xdr:nvSpPr>
      <xdr:spPr>
        <a:xfrm>
          <a:off x="8450794" y="101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126564</xdr:rowOff>
    </xdr:from>
    <xdr:to>
      <xdr:col>11</xdr:col>
      <xdr:colOff>358775</xdr:colOff>
      <xdr:row>59</xdr:row>
      <xdr:rowOff>56714</xdr:rowOff>
    </xdr:to>
    <xdr:sp macro="" textlink="">
      <xdr:nvSpPr>
        <xdr:cNvPr id="368" name="円/楕円 367"/>
        <xdr:cNvSpPr/>
      </xdr:nvSpPr>
      <xdr:spPr>
        <a:xfrm>
          <a:off x="7810500" y="100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47841</xdr:rowOff>
    </xdr:from>
    <xdr:ext cx="599010" cy="259045"/>
    <xdr:sp macro="" textlink="">
      <xdr:nvSpPr>
        <xdr:cNvPr id="369" name="テキスト ボックス 368"/>
        <xdr:cNvSpPr txBox="1"/>
      </xdr:nvSpPr>
      <xdr:spPr>
        <a:xfrm>
          <a:off x="7561794" y="101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121827</xdr:rowOff>
    </xdr:from>
    <xdr:to>
      <xdr:col>10</xdr:col>
      <xdr:colOff>155575</xdr:colOff>
      <xdr:row>59</xdr:row>
      <xdr:rowOff>51977</xdr:rowOff>
    </xdr:to>
    <xdr:sp macro="" textlink="">
      <xdr:nvSpPr>
        <xdr:cNvPr id="370" name="円/楕円 369"/>
        <xdr:cNvSpPr/>
      </xdr:nvSpPr>
      <xdr:spPr>
        <a:xfrm>
          <a:off x="6921500" y="100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43104</xdr:rowOff>
    </xdr:from>
    <xdr:ext cx="599010" cy="259045"/>
    <xdr:sp macro="" textlink="">
      <xdr:nvSpPr>
        <xdr:cNvPr id="371" name="テキスト ボックス 370"/>
        <xdr:cNvSpPr txBox="1"/>
      </xdr:nvSpPr>
      <xdr:spPr>
        <a:xfrm>
          <a:off x="6672794" y="101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149568</xdr:rowOff>
    </xdr:to>
    <xdr:cxnSp macro="">
      <xdr:nvCxnSpPr>
        <xdr:cNvPr id="400" name="直線コネクタ 399"/>
        <xdr:cNvCxnSpPr/>
      </xdr:nvCxnSpPr>
      <xdr:spPr>
        <a:xfrm>
          <a:off x="9639300" y="13510152"/>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137052</xdr:rowOff>
    </xdr:from>
    <xdr:to>
      <xdr:col>14</xdr:col>
      <xdr:colOff>28575</xdr:colOff>
      <xdr:row>78</xdr:row>
      <xdr:rowOff>160537</xdr:rowOff>
    </xdr:to>
    <xdr:cxnSp macro="">
      <xdr:nvCxnSpPr>
        <xdr:cNvPr id="403" name="直線コネクタ 402"/>
        <xdr:cNvCxnSpPr/>
      </xdr:nvCxnSpPr>
      <xdr:spPr>
        <a:xfrm flipV="1">
          <a:off x="8750300" y="13510152"/>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160537</xdr:rowOff>
    </xdr:to>
    <xdr:cxnSp macro="">
      <xdr:nvCxnSpPr>
        <xdr:cNvPr id="406" name="直線コネクタ 405"/>
        <xdr:cNvCxnSpPr/>
      </xdr:nvCxnSpPr>
      <xdr:spPr>
        <a:xfrm>
          <a:off x="7861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152642</xdr:rowOff>
    </xdr:from>
    <xdr:to>
      <xdr:col>11</xdr:col>
      <xdr:colOff>307975</xdr:colOff>
      <xdr:row>78</xdr:row>
      <xdr:rowOff>152685</xdr:rowOff>
    </xdr:to>
    <xdr:cxnSp macro="">
      <xdr:nvCxnSpPr>
        <xdr:cNvPr id="409" name="直線コネクタ 408"/>
        <xdr:cNvCxnSpPr/>
      </xdr:nvCxnSpPr>
      <xdr:spPr>
        <a:xfrm flipV="1">
          <a:off x="6972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98768</xdr:rowOff>
    </xdr:from>
    <xdr:to>
      <xdr:col>15</xdr:col>
      <xdr:colOff>231775</xdr:colOff>
      <xdr:row>79</xdr:row>
      <xdr:rowOff>28918</xdr:rowOff>
    </xdr:to>
    <xdr:sp macro="" textlink="">
      <xdr:nvSpPr>
        <xdr:cNvPr id="419" name="円/楕円 418"/>
        <xdr:cNvSpPr/>
      </xdr:nvSpPr>
      <xdr:spPr>
        <a:xfrm>
          <a:off x="104267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13695</xdr:rowOff>
    </xdr:from>
    <xdr:ext cx="534377" cy="259045"/>
    <xdr:sp macro="" textlink="">
      <xdr:nvSpPr>
        <xdr:cNvPr id="420" name="商工費該当値テキスト"/>
        <xdr:cNvSpPr txBox="1"/>
      </xdr:nvSpPr>
      <xdr:spPr>
        <a:xfrm>
          <a:off x="10528300" y="133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86252</xdr:rowOff>
    </xdr:from>
    <xdr:to>
      <xdr:col>14</xdr:col>
      <xdr:colOff>79375</xdr:colOff>
      <xdr:row>79</xdr:row>
      <xdr:rowOff>16402</xdr:rowOff>
    </xdr:to>
    <xdr:sp macro="" textlink="">
      <xdr:nvSpPr>
        <xdr:cNvPr id="421" name="円/楕円 420"/>
        <xdr:cNvSpPr/>
      </xdr:nvSpPr>
      <xdr:spPr>
        <a:xfrm>
          <a:off x="9588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7529</xdr:rowOff>
    </xdr:from>
    <xdr:ext cx="534377" cy="259045"/>
    <xdr:sp macro="" textlink="">
      <xdr:nvSpPr>
        <xdr:cNvPr id="422" name="テキスト ボックス 421"/>
        <xdr:cNvSpPr txBox="1"/>
      </xdr:nvSpPr>
      <xdr:spPr>
        <a:xfrm>
          <a:off x="9372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109737</xdr:rowOff>
    </xdr:from>
    <xdr:to>
      <xdr:col>12</xdr:col>
      <xdr:colOff>561975</xdr:colOff>
      <xdr:row>79</xdr:row>
      <xdr:rowOff>39887</xdr:rowOff>
    </xdr:to>
    <xdr:sp macro="" textlink="">
      <xdr:nvSpPr>
        <xdr:cNvPr id="423" name="円/楕円 422"/>
        <xdr:cNvSpPr/>
      </xdr:nvSpPr>
      <xdr:spPr>
        <a:xfrm>
          <a:off x="8699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31014</xdr:rowOff>
    </xdr:from>
    <xdr:ext cx="534377" cy="259045"/>
    <xdr:sp macro="" textlink="">
      <xdr:nvSpPr>
        <xdr:cNvPr id="424" name="テキスト ボックス 423"/>
        <xdr:cNvSpPr txBox="1"/>
      </xdr:nvSpPr>
      <xdr:spPr>
        <a:xfrm>
          <a:off x="8483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101842</xdr:rowOff>
    </xdr:from>
    <xdr:to>
      <xdr:col>11</xdr:col>
      <xdr:colOff>358775</xdr:colOff>
      <xdr:row>79</xdr:row>
      <xdr:rowOff>31992</xdr:rowOff>
    </xdr:to>
    <xdr:sp macro="" textlink="">
      <xdr:nvSpPr>
        <xdr:cNvPr id="425" name="円/楕円 424"/>
        <xdr:cNvSpPr/>
      </xdr:nvSpPr>
      <xdr:spPr>
        <a:xfrm>
          <a:off x="7810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23119</xdr:rowOff>
    </xdr:from>
    <xdr:ext cx="534377" cy="259045"/>
    <xdr:sp macro="" textlink="">
      <xdr:nvSpPr>
        <xdr:cNvPr id="426" name="テキスト ボックス 425"/>
        <xdr:cNvSpPr txBox="1"/>
      </xdr:nvSpPr>
      <xdr:spPr>
        <a:xfrm>
          <a:off x="7594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101885</xdr:rowOff>
    </xdr:from>
    <xdr:to>
      <xdr:col>10</xdr:col>
      <xdr:colOff>155575</xdr:colOff>
      <xdr:row>79</xdr:row>
      <xdr:rowOff>32035</xdr:rowOff>
    </xdr:to>
    <xdr:sp macro="" textlink="">
      <xdr:nvSpPr>
        <xdr:cNvPr id="427" name="円/楕円 426"/>
        <xdr:cNvSpPr/>
      </xdr:nvSpPr>
      <xdr:spPr>
        <a:xfrm>
          <a:off x="6921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23162</xdr:rowOff>
    </xdr:from>
    <xdr:ext cx="534377" cy="259045"/>
    <xdr:sp macro="" textlink="">
      <xdr:nvSpPr>
        <xdr:cNvPr id="428" name="テキスト ボックス 427"/>
        <xdr:cNvSpPr txBox="1"/>
      </xdr:nvSpPr>
      <xdr:spPr>
        <a:xfrm>
          <a:off x="6705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85023</xdr:rowOff>
    </xdr:from>
    <xdr:to>
      <xdr:col>15</xdr:col>
      <xdr:colOff>180975</xdr:colOff>
      <xdr:row>98</xdr:row>
      <xdr:rowOff>99316</xdr:rowOff>
    </xdr:to>
    <xdr:cxnSp macro="">
      <xdr:nvCxnSpPr>
        <xdr:cNvPr id="455" name="直線コネクタ 454"/>
        <xdr:cNvCxnSpPr/>
      </xdr:nvCxnSpPr>
      <xdr:spPr>
        <a:xfrm>
          <a:off x="9639300" y="16887123"/>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85023</xdr:rowOff>
    </xdr:from>
    <xdr:to>
      <xdr:col>14</xdr:col>
      <xdr:colOff>28575</xdr:colOff>
      <xdr:row>98</xdr:row>
      <xdr:rowOff>98965</xdr:rowOff>
    </xdr:to>
    <xdr:cxnSp macro="">
      <xdr:nvCxnSpPr>
        <xdr:cNvPr id="458" name="直線コネクタ 457"/>
        <xdr:cNvCxnSpPr/>
      </xdr:nvCxnSpPr>
      <xdr:spPr>
        <a:xfrm flipV="1">
          <a:off x="8750300" y="16887123"/>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98901</xdr:rowOff>
    </xdr:from>
    <xdr:to>
      <xdr:col>12</xdr:col>
      <xdr:colOff>511175</xdr:colOff>
      <xdr:row>98</xdr:row>
      <xdr:rowOff>98965</xdr:rowOff>
    </xdr:to>
    <xdr:cxnSp macro="">
      <xdr:nvCxnSpPr>
        <xdr:cNvPr id="461" name="直線コネクタ 460"/>
        <xdr:cNvCxnSpPr/>
      </xdr:nvCxnSpPr>
      <xdr:spPr>
        <a:xfrm>
          <a:off x="7861300" y="1690100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91047</xdr:rowOff>
    </xdr:from>
    <xdr:to>
      <xdr:col>11</xdr:col>
      <xdr:colOff>307975</xdr:colOff>
      <xdr:row>98</xdr:row>
      <xdr:rowOff>98901</xdr:rowOff>
    </xdr:to>
    <xdr:cxnSp macro="">
      <xdr:nvCxnSpPr>
        <xdr:cNvPr id="464" name="直線コネクタ 463"/>
        <xdr:cNvCxnSpPr/>
      </xdr:nvCxnSpPr>
      <xdr:spPr>
        <a:xfrm>
          <a:off x="6972300" y="16893147"/>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48516</xdr:rowOff>
    </xdr:from>
    <xdr:to>
      <xdr:col>15</xdr:col>
      <xdr:colOff>231775</xdr:colOff>
      <xdr:row>98</xdr:row>
      <xdr:rowOff>150116</xdr:rowOff>
    </xdr:to>
    <xdr:sp macro="" textlink="">
      <xdr:nvSpPr>
        <xdr:cNvPr id="474" name="円/楕円 473"/>
        <xdr:cNvSpPr/>
      </xdr:nvSpPr>
      <xdr:spPr>
        <a:xfrm>
          <a:off x="10426700" y="168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34223</xdr:rowOff>
    </xdr:from>
    <xdr:to>
      <xdr:col>14</xdr:col>
      <xdr:colOff>79375</xdr:colOff>
      <xdr:row>98</xdr:row>
      <xdr:rowOff>135823</xdr:rowOff>
    </xdr:to>
    <xdr:sp macro="" textlink="">
      <xdr:nvSpPr>
        <xdr:cNvPr id="476" name="円/楕円 475"/>
        <xdr:cNvSpPr/>
      </xdr:nvSpPr>
      <xdr:spPr>
        <a:xfrm>
          <a:off x="9588500" y="168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126950</xdr:rowOff>
    </xdr:from>
    <xdr:ext cx="599010" cy="259045"/>
    <xdr:sp macro="" textlink="">
      <xdr:nvSpPr>
        <xdr:cNvPr id="477" name="テキスト ボックス 476"/>
        <xdr:cNvSpPr txBox="1"/>
      </xdr:nvSpPr>
      <xdr:spPr>
        <a:xfrm>
          <a:off x="9339794" y="169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48165</xdr:rowOff>
    </xdr:from>
    <xdr:to>
      <xdr:col>12</xdr:col>
      <xdr:colOff>561975</xdr:colOff>
      <xdr:row>98</xdr:row>
      <xdr:rowOff>149765</xdr:rowOff>
    </xdr:to>
    <xdr:sp macro="" textlink="">
      <xdr:nvSpPr>
        <xdr:cNvPr id="478" name="円/楕円 477"/>
        <xdr:cNvSpPr/>
      </xdr:nvSpPr>
      <xdr:spPr>
        <a:xfrm>
          <a:off x="8699500" y="168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140892</xdr:rowOff>
    </xdr:from>
    <xdr:ext cx="534377" cy="259045"/>
    <xdr:sp macro="" textlink="">
      <xdr:nvSpPr>
        <xdr:cNvPr id="479" name="テキスト ボックス 478"/>
        <xdr:cNvSpPr txBox="1"/>
      </xdr:nvSpPr>
      <xdr:spPr>
        <a:xfrm>
          <a:off x="8483111" y="169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48101</xdr:rowOff>
    </xdr:from>
    <xdr:to>
      <xdr:col>11</xdr:col>
      <xdr:colOff>358775</xdr:colOff>
      <xdr:row>98</xdr:row>
      <xdr:rowOff>149701</xdr:rowOff>
    </xdr:to>
    <xdr:sp macro="" textlink="">
      <xdr:nvSpPr>
        <xdr:cNvPr id="480" name="円/楕円 479"/>
        <xdr:cNvSpPr/>
      </xdr:nvSpPr>
      <xdr:spPr>
        <a:xfrm>
          <a:off x="7810500" y="16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140828</xdr:rowOff>
    </xdr:from>
    <xdr:ext cx="534377" cy="259045"/>
    <xdr:sp macro="" textlink="">
      <xdr:nvSpPr>
        <xdr:cNvPr id="481" name="テキスト ボックス 480"/>
        <xdr:cNvSpPr txBox="1"/>
      </xdr:nvSpPr>
      <xdr:spPr>
        <a:xfrm>
          <a:off x="7594111" y="169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40247</xdr:rowOff>
    </xdr:from>
    <xdr:to>
      <xdr:col>10</xdr:col>
      <xdr:colOff>155575</xdr:colOff>
      <xdr:row>98</xdr:row>
      <xdr:rowOff>141847</xdr:rowOff>
    </xdr:to>
    <xdr:sp macro="" textlink="">
      <xdr:nvSpPr>
        <xdr:cNvPr id="482" name="円/楕円 481"/>
        <xdr:cNvSpPr/>
      </xdr:nvSpPr>
      <xdr:spPr>
        <a:xfrm>
          <a:off x="6921500" y="16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132974</xdr:rowOff>
    </xdr:from>
    <xdr:ext cx="599010" cy="259045"/>
    <xdr:sp macro="" textlink="">
      <xdr:nvSpPr>
        <xdr:cNvPr id="483" name="テキスト ボックス 482"/>
        <xdr:cNvSpPr txBox="1"/>
      </xdr:nvSpPr>
      <xdr:spPr>
        <a:xfrm>
          <a:off x="6672794" y="1693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74717</xdr:rowOff>
    </xdr:from>
    <xdr:to>
      <xdr:col>23</xdr:col>
      <xdr:colOff>517525</xdr:colOff>
      <xdr:row>37</xdr:row>
      <xdr:rowOff>39291</xdr:rowOff>
    </xdr:to>
    <xdr:cxnSp macro="">
      <xdr:nvCxnSpPr>
        <xdr:cNvPr id="512" name="直線コネクタ 511"/>
        <xdr:cNvCxnSpPr/>
      </xdr:nvCxnSpPr>
      <xdr:spPr>
        <a:xfrm flipV="1">
          <a:off x="15481300" y="5904017"/>
          <a:ext cx="8382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39291</xdr:rowOff>
    </xdr:from>
    <xdr:to>
      <xdr:col>22</xdr:col>
      <xdr:colOff>365125</xdr:colOff>
      <xdr:row>37</xdr:row>
      <xdr:rowOff>50866</xdr:rowOff>
    </xdr:to>
    <xdr:cxnSp macro="">
      <xdr:nvCxnSpPr>
        <xdr:cNvPr id="515" name="直線コネクタ 514"/>
        <xdr:cNvCxnSpPr/>
      </xdr:nvCxnSpPr>
      <xdr:spPr>
        <a:xfrm flipV="1">
          <a:off x="14592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37394</xdr:rowOff>
    </xdr:from>
    <xdr:to>
      <xdr:col>21</xdr:col>
      <xdr:colOff>161925</xdr:colOff>
      <xdr:row>37</xdr:row>
      <xdr:rowOff>50866</xdr:rowOff>
    </xdr:to>
    <xdr:cxnSp macro="">
      <xdr:nvCxnSpPr>
        <xdr:cNvPr id="518" name="直線コネクタ 517"/>
        <xdr:cNvCxnSpPr/>
      </xdr:nvCxnSpPr>
      <xdr:spPr>
        <a:xfrm>
          <a:off x="13703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101836</xdr:rowOff>
    </xdr:from>
    <xdr:to>
      <xdr:col>19</xdr:col>
      <xdr:colOff>644525</xdr:colOff>
      <xdr:row>37</xdr:row>
      <xdr:rowOff>37394</xdr:rowOff>
    </xdr:to>
    <xdr:cxnSp macro="">
      <xdr:nvCxnSpPr>
        <xdr:cNvPr id="521" name="直線コネクタ 520"/>
        <xdr:cNvCxnSpPr/>
      </xdr:nvCxnSpPr>
      <xdr:spPr>
        <a:xfrm>
          <a:off x="12814300" y="6274036"/>
          <a:ext cx="8890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23917</xdr:rowOff>
    </xdr:from>
    <xdr:to>
      <xdr:col>23</xdr:col>
      <xdr:colOff>568325</xdr:colOff>
      <xdr:row>34</xdr:row>
      <xdr:rowOff>125517</xdr:rowOff>
    </xdr:to>
    <xdr:sp macro="" textlink="">
      <xdr:nvSpPr>
        <xdr:cNvPr id="531" name="円/楕円 530"/>
        <xdr:cNvSpPr/>
      </xdr:nvSpPr>
      <xdr:spPr>
        <a:xfrm>
          <a:off x="162687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46794</xdr:rowOff>
    </xdr:from>
    <xdr:ext cx="599010" cy="259045"/>
    <xdr:sp macro="" textlink="">
      <xdr:nvSpPr>
        <xdr:cNvPr id="532" name="消防費該当値テキスト"/>
        <xdr:cNvSpPr txBox="1"/>
      </xdr:nvSpPr>
      <xdr:spPr>
        <a:xfrm>
          <a:off x="16370300" y="57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159941</xdr:rowOff>
    </xdr:from>
    <xdr:to>
      <xdr:col>22</xdr:col>
      <xdr:colOff>415925</xdr:colOff>
      <xdr:row>37</xdr:row>
      <xdr:rowOff>90091</xdr:rowOff>
    </xdr:to>
    <xdr:sp macro="" textlink="">
      <xdr:nvSpPr>
        <xdr:cNvPr id="533" name="円/楕円 532"/>
        <xdr:cNvSpPr/>
      </xdr:nvSpPr>
      <xdr:spPr>
        <a:xfrm>
          <a:off x="15430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81218</xdr:rowOff>
    </xdr:from>
    <xdr:ext cx="534377" cy="259045"/>
    <xdr:sp macro="" textlink="">
      <xdr:nvSpPr>
        <xdr:cNvPr id="534" name="テキスト ボックス 533"/>
        <xdr:cNvSpPr txBox="1"/>
      </xdr:nvSpPr>
      <xdr:spPr>
        <a:xfrm>
          <a:off x="15214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xdr:rowOff>
    </xdr:from>
    <xdr:to>
      <xdr:col>21</xdr:col>
      <xdr:colOff>212725</xdr:colOff>
      <xdr:row>37</xdr:row>
      <xdr:rowOff>101666</xdr:rowOff>
    </xdr:to>
    <xdr:sp macro="" textlink="">
      <xdr:nvSpPr>
        <xdr:cNvPr id="535" name="円/楕円 534"/>
        <xdr:cNvSpPr/>
      </xdr:nvSpPr>
      <xdr:spPr>
        <a:xfrm>
          <a:off x="14541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92793</xdr:rowOff>
    </xdr:from>
    <xdr:ext cx="534377" cy="259045"/>
    <xdr:sp macro="" textlink="">
      <xdr:nvSpPr>
        <xdr:cNvPr id="536" name="テキスト ボックス 535"/>
        <xdr:cNvSpPr txBox="1"/>
      </xdr:nvSpPr>
      <xdr:spPr>
        <a:xfrm>
          <a:off x="14325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158044</xdr:rowOff>
    </xdr:from>
    <xdr:to>
      <xdr:col>20</xdr:col>
      <xdr:colOff>9525</xdr:colOff>
      <xdr:row>37</xdr:row>
      <xdr:rowOff>88194</xdr:rowOff>
    </xdr:to>
    <xdr:sp macro="" textlink="">
      <xdr:nvSpPr>
        <xdr:cNvPr id="537" name="円/楕円 536"/>
        <xdr:cNvSpPr/>
      </xdr:nvSpPr>
      <xdr:spPr>
        <a:xfrm>
          <a:off x="13652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79321</xdr:rowOff>
    </xdr:from>
    <xdr:ext cx="534377" cy="259045"/>
    <xdr:sp macro="" textlink="">
      <xdr:nvSpPr>
        <xdr:cNvPr id="538" name="テキスト ボックス 537"/>
        <xdr:cNvSpPr txBox="1"/>
      </xdr:nvSpPr>
      <xdr:spPr>
        <a:xfrm>
          <a:off x="13436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51036</xdr:rowOff>
    </xdr:from>
    <xdr:to>
      <xdr:col>18</xdr:col>
      <xdr:colOff>492125</xdr:colOff>
      <xdr:row>36</xdr:row>
      <xdr:rowOff>152636</xdr:rowOff>
    </xdr:to>
    <xdr:sp macro="" textlink="">
      <xdr:nvSpPr>
        <xdr:cNvPr id="539" name="円/楕円 538"/>
        <xdr:cNvSpPr/>
      </xdr:nvSpPr>
      <xdr:spPr>
        <a:xfrm>
          <a:off x="12763500" y="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169163</xdr:rowOff>
    </xdr:from>
    <xdr:ext cx="534377" cy="259045"/>
    <xdr:sp macro="" textlink="">
      <xdr:nvSpPr>
        <xdr:cNvPr id="540" name="テキスト ボックス 539"/>
        <xdr:cNvSpPr txBox="1"/>
      </xdr:nvSpPr>
      <xdr:spPr>
        <a:xfrm>
          <a:off x="12547111" y="59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41491</xdr:rowOff>
    </xdr:from>
    <xdr:to>
      <xdr:col>23</xdr:col>
      <xdr:colOff>517525</xdr:colOff>
      <xdr:row>58</xdr:row>
      <xdr:rowOff>62529</xdr:rowOff>
    </xdr:to>
    <xdr:cxnSp macro="">
      <xdr:nvCxnSpPr>
        <xdr:cNvPr id="569" name="直線コネクタ 568"/>
        <xdr:cNvCxnSpPr/>
      </xdr:nvCxnSpPr>
      <xdr:spPr>
        <a:xfrm flipV="1">
          <a:off x="15481300" y="9985591"/>
          <a:ext cx="8382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62529</xdr:rowOff>
    </xdr:from>
    <xdr:to>
      <xdr:col>22</xdr:col>
      <xdr:colOff>365125</xdr:colOff>
      <xdr:row>58</xdr:row>
      <xdr:rowOff>69507</xdr:rowOff>
    </xdr:to>
    <xdr:cxnSp macro="">
      <xdr:nvCxnSpPr>
        <xdr:cNvPr id="572" name="直線コネクタ 571"/>
        <xdr:cNvCxnSpPr/>
      </xdr:nvCxnSpPr>
      <xdr:spPr>
        <a:xfrm flipV="1">
          <a:off x="14592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69507</xdr:rowOff>
    </xdr:to>
    <xdr:cxnSp macro="">
      <xdr:nvCxnSpPr>
        <xdr:cNvPr id="575" name="直線コネクタ 574"/>
        <xdr:cNvCxnSpPr/>
      </xdr:nvCxnSpPr>
      <xdr:spPr>
        <a:xfrm>
          <a:off x="13703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154504</xdr:rowOff>
    </xdr:from>
    <xdr:to>
      <xdr:col>19</xdr:col>
      <xdr:colOff>644525</xdr:colOff>
      <xdr:row>58</xdr:row>
      <xdr:rowOff>32607</xdr:rowOff>
    </xdr:to>
    <xdr:cxnSp macro="">
      <xdr:nvCxnSpPr>
        <xdr:cNvPr id="578" name="直線コネクタ 577"/>
        <xdr:cNvCxnSpPr/>
      </xdr:nvCxnSpPr>
      <xdr:spPr>
        <a:xfrm flipV="1">
          <a:off x="12814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162141</xdr:rowOff>
    </xdr:from>
    <xdr:to>
      <xdr:col>23</xdr:col>
      <xdr:colOff>568325</xdr:colOff>
      <xdr:row>58</xdr:row>
      <xdr:rowOff>92291</xdr:rowOff>
    </xdr:to>
    <xdr:sp macro="" textlink="">
      <xdr:nvSpPr>
        <xdr:cNvPr id="588" name="円/楕円 587"/>
        <xdr:cNvSpPr/>
      </xdr:nvSpPr>
      <xdr:spPr>
        <a:xfrm>
          <a:off x="162687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77316</xdr:rowOff>
    </xdr:from>
    <xdr:ext cx="534377" cy="259045"/>
    <xdr:sp macro="" textlink="">
      <xdr:nvSpPr>
        <xdr:cNvPr id="589" name="教育費該当値テキスト"/>
        <xdr:cNvSpPr txBox="1"/>
      </xdr:nvSpPr>
      <xdr:spPr>
        <a:xfrm>
          <a:off x="16370300" y="9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11729</xdr:rowOff>
    </xdr:from>
    <xdr:to>
      <xdr:col>22</xdr:col>
      <xdr:colOff>415925</xdr:colOff>
      <xdr:row>58</xdr:row>
      <xdr:rowOff>113329</xdr:rowOff>
    </xdr:to>
    <xdr:sp macro="" textlink="">
      <xdr:nvSpPr>
        <xdr:cNvPr id="590" name="円/楕円 589"/>
        <xdr:cNvSpPr/>
      </xdr:nvSpPr>
      <xdr:spPr>
        <a:xfrm>
          <a:off x="15430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104456</xdr:rowOff>
    </xdr:from>
    <xdr:ext cx="534377" cy="259045"/>
    <xdr:sp macro="" textlink="">
      <xdr:nvSpPr>
        <xdr:cNvPr id="591" name="テキスト ボックス 590"/>
        <xdr:cNvSpPr txBox="1"/>
      </xdr:nvSpPr>
      <xdr:spPr>
        <a:xfrm>
          <a:off x="15214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18707</xdr:rowOff>
    </xdr:from>
    <xdr:to>
      <xdr:col>21</xdr:col>
      <xdr:colOff>212725</xdr:colOff>
      <xdr:row>58</xdr:row>
      <xdr:rowOff>120307</xdr:rowOff>
    </xdr:to>
    <xdr:sp macro="" textlink="">
      <xdr:nvSpPr>
        <xdr:cNvPr id="592" name="円/楕円 591"/>
        <xdr:cNvSpPr/>
      </xdr:nvSpPr>
      <xdr:spPr>
        <a:xfrm>
          <a:off x="14541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111434</xdr:rowOff>
    </xdr:from>
    <xdr:ext cx="534377" cy="259045"/>
    <xdr:sp macro="" textlink="">
      <xdr:nvSpPr>
        <xdr:cNvPr id="593" name="テキスト ボックス 592"/>
        <xdr:cNvSpPr txBox="1"/>
      </xdr:nvSpPr>
      <xdr:spPr>
        <a:xfrm>
          <a:off x="14325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103704</xdr:rowOff>
    </xdr:from>
    <xdr:to>
      <xdr:col>20</xdr:col>
      <xdr:colOff>9525</xdr:colOff>
      <xdr:row>58</xdr:row>
      <xdr:rowOff>33854</xdr:rowOff>
    </xdr:to>
    <xdr:sp macro="" textlink="">
      <xdr:nvSpPr>
        <xdr:cNvPr id="594" name="円/楕円 593"/>
        <xdr:cNvSpPr/>
      </xdr:nvSpPr>
      <xdr:spPr>
        <a:xfrm>
          <a:off x="13652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24981</xdr:rowOff>
    </xdr:from>
    <xdr:ext cx="599010" cy="259045"/>
    <xdr:sp macro="" textlink="">
      <xdr:nvSpPr>
        <xdr:cNvPr id="595" name="テキスト ボックス 594"/>
        <xdr:cNvSpPr txBox="1"/>
      </xdr:nvSpPr>
      <xdr:spPr>
        <a:xfrm>
          <a:off x="13403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153257</xdr:rowOff>
    </xdr:from>
    <xdr:to>
      <xdr:col>18</xdr:col>
      <xdr:colOff>492125</xdr:colOff>
      <xdr:row>58</xdr:row>
      <xdr:rowOff>83407</xdr:rowOff>
    </xdr:to>
    <xdr:sp macro="" textlink="">
      <xdr:nvSpPr>
        <xdr:cNvPr id="596" name="円/楕円 595"/>
        <xdr:cNvSpPr/>
      </xdr:nvSpPr>
      <xdr:spPr>
        <a:xfrm>
          <a:off x="12763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74534</xdr:rowOff>
    </xdr:from>
    <xdr:ext cx="534377" cy="259045"/>
    <xdr:sp macro="" textlink="">
      <xdr:nvSpPr>
        <xdr:cNvPr id="597" name="テキスト ボックス 596"/>
        <xdr:cNvSpPr txBox="1"/>
      </xdr:nvSpPr>
      <xdr:spPr>
        <a:xfrm>
          <a:off x="12547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37112</xdr:rowOff>
    </xdr:from>
    <xdr:to>
      <xdr:col>19</xdr:col>
      <xdr:colOff>644525</xdr:colOff>
      <xdr:row>79</xdr:row>
      <xdr:rowOff>44450</xdr:rowOff>
    </xdr:to>
    <xdr:cxnSp macro="">
      <xdr:nvCxnSpPr>
        <xdr:cNvPr id="635" name="直線コネクタ 634"/>
        <xdr:cNvCxnSpPr/>
      </xdr:nvCxnSpPr>
      <xdr:spPr>
        <a:xfrm>
          <a:off x="12814300" y="13581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157762</xdr:rowOff>
    </xdr:from>
    <xdr:to>
      <xdr:col>18</xdr:col>
      <xdr:colOff>492125</xdr:colOff>
      <xdr:row>79</xdr:row>
      <xdr:rowOff>87912</xdr:rowOff>
    </xdr:to>
    <xdr:sp macro="" textlink="">
      <xdr:nvSpPr>
        <xdr:cNvPr id="653" name="円/楕円 652"/>
        <xdr:cNvSpPr/>
      </xdr:nvSpPr>
      <xdr:spPr>
        <a:xfrm>
          <a:off x="12763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79039</xdr:rowOff>
    </xdr:from>
    <xdr:ext cx="469744" cy="259045"/>
    <xdr:sp macro="" textlink="">
      <xdr:nvSpPr>
        <xdr:cNvPr id="654" name="テキスト ボックス 653"/>
        <xdr:cNvSpPr txBox="1"/>
      </xdr:nvSpPr>
      <xdr:spPr>
        <a:xfrm>
          <a:off x="12579427"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40968</xdr:rowOff>
    </xdr:from>
    <xdr:to>
      <xdr:col>23</xdr:col>
      <xdr:colOff>517525</xdr:colOff>
      <xdr:row>98</xdr:row>
      <xdr:rowOff>71434</xdr:rowOff>
    </xdr:to>
    <xdr:cxnSp macro="">
      <xdr:nvCxnSpPr>
        <xdr:cNvPr id="683" name="直線コネクタ 682"/>
        <xdr:cNvCxnSpPr/>
      </xdr:nvCxnSpPr>
      <xdr:spPr>
        <a:xfrm>
          <a:off x="15481300" y="16843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36719</xdr:rowOff>
    </xdr:from>
    <xdr:to>
      <xdr:col>22</xdr:col>
      <xdr:colOff>365125</xdr:colOff>
      <xdr:row>98</xdr:row>
      <xdr:rowOff>40968</xdr:rowOff>
    </xdr:to>
    <xdr:cxnSp macro="">
      <xdr:nvCxnSpPr>
        <xdr:cNvPr id="686" name="直線コネクタ 685"/>
        <xdr:cNvCxnSpPr/>
      </xdr:nvCxnSpPr>
      <xdr:spPr>
        <a:xfrm>
          <a:off x="14592300" y="16838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36719</xdr:rowOff>
    </xdr:from>
    <xdr:to>
      <xdr:col>21</xdr:col>
      <xdr:colOff>161925</xdr:colOff>
      <xdr:row>98</xdr:row>
      <xdr:rowOff>37804</xdr:rowOff>
    </xdr:to>
    <xdr:cxnSp macro="">
      <xdr:nvCxnSpPr>
        <xdr:cNvPr id="689" name="直線コネクタ 688"/>
        <xdr:cNvCxnSpPr/>
      </xdr:nvCxnSpPr>
      <xdr:spPr>
        <a:xfrm flipV="1">
          <a:off x="13703300" y="16838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37804</xdr:rowOff>
    </xdr:from>
    <xdr:to>
      <xdr:col>19</xdr:col>
      <xdr:colOff>644525</xdr:colOff>
      <xdr:row>98</xdr:row>
      <xdr:rowOff>43123</xdr:rowOff>
    </xdr:to>
    <xdr:cxnSp macro="">
      <xdr:nvCxnSpPr>
        <xdr:cNvPr id="692" name="直線コネクタ 691"/>
        <xdr:cNvCxnSpPr/>
      </xdr:nvCxnSpPr>
      <xdr:spPr>
        <a:xfrm flipV="1">
          <a:off x="12814300" y="16839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20634</xdr:rowOff>
    </xdr:from>
    <xdr:to>
      <xdr:col>23</xdr:col>
      <xdr:colOff>568325</xdr:colOff>
      <xdr:row>98</xdr:row>
      <xdr:rowOff>122234</xdr:rowOff>
    </xdr:to>
    <xdr:sp macro="" textlink="">
      <xdr:nvSpPr>
        <xdr:cNvPr id="702" name="円/楕円 701"/>
        <xdr:cNvSpPr/>
      </xdr:nvSpPr>
      <xdr:spPr>
        <a:xfrm>
          <a:off x="16268700" y="16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170511</xdr:rowOff>
    </xdr:from>
    <xdr:ext cx="599010" cy="259045"/>
    <xdr:sp macro="" textlink="">
      <xdr:nvSpPr>
        <xdr:cNvPr id="703" name="公債費該当値テキスト"/>
        <xdr:cNvSpPr txBox="1"/>
      </xdr:nvSpPr>
      <xdr:spPr>
        <a:xfrm>
          <a:off x="16370300" y="16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161618</xdr:rowOff>
    </xdr:from>
    <xdr:to>
      <xdr:col>22</xdr:col>
      <xdr:colOff>415925</xdr:colOff>
      <xdr:row>98</xdr:row>
      <xdr:rowOff>91768</xdr:rowOff>
    </xdr:to>
    <xdr:sp macro="" textlink="">
      <xdr:nvSpPr>
        <xdr:cNvPr id="704" name="円/楕円 703"/>
        <xdr:cNvSpPr/>
      </xdr:nvSpPr>
      <xdr:spPr>
        <a:xfrm>
          <a:off x="15430500" y="167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82895</xdr:rowOff>
    </xdr:from>
    <xdr:ext cx="599010" cy="259045"/>
    <xdr:sp macro="" textlink="">
      <xdr:nvSpPr>
        <xdr:cNvPr id="705" name="テキスト ボックス 704"/>
        <xdr:cNvSpPr txBox="1"/>
      </xdr:nvSpPr>
      <xdr:spPr>
        <a:xfrm>
          <a:off x="15181794" y="168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157369</xdr:rowOff>
    </xdr:from>
    <xdr:to>
      <xdr:col>21</xdr:col>
      <xdr:colOff>212725</xdr:colOff>
      <xdr:row>98</xdr:row>
      <xdr:rowOff>87519</xdr:rowOff>
    </xdr:to>
    <xdr:sp macro="" textlink="">
      <xdr:nvSpPr>
        <xdr:cNvPr id="706" name="円/楕円 705"/>
        <xdr:cNvSpPr/>
      </xdr:nvSpPr>
      <xdr:spPr>
        <a:xfrm>
          <a:off x="14541500" y="167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78646</xdr:rowOff>
    </xdr:from>
    <xdr:ext cx="599010" cy="259045"/>
    <xdr:sp macro="" textlink="">
      <xdr:nvSpPr>
        <xdr:cNvPr id="707" name="テキスト ボックス 706"/>
        <xdr:cNvSpPr txBox="1"/>
      </xdr:nvSpPr>
      <xdr:spPr>
        <a:xfrm>
          <a:off x="14292794" y="168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158454</xdr:rowOff>
    </xdr:from>
    <xdr:to>
      <xdr:col>20</xdr:col>
      <xdr:colOff>9525</xdr:colOff>
      <xdr:row>98</xdr:row>
      <xdr:rowOff>88604</xdr:rowOff>
    </xdr:to>
    <xdr:sp macro="" textlink="">
      <xdr:nvSpPr>
        <xdr:cNvPr id="708" name="円/楕円 707"/>
        <xdr:cNvSpPr/>
      </xdr:nvSpPr>
      <xdr:spPr>
        <a:xfrm>
          <a:off x="13652500" y="167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79731</xdr:rowOff>
    </xdr:from>
    <xdr:ext cx="599010" cy="259045"/>
    <xdr:sp macro="" textlink="">
      <xdr:nvSpPr>
        <xdr:cNvPr id="709" name="テキスト ボックス 708"/>
        <xdr:cNvSpPr txBox="1"/>
      </xdr:nvSpPr>
      <xdr:spPr>
        <a:xfrm>
          <a:off x="13403794" y="1688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163773</xdr:rowOff>
    </xdr:from>
    <xdr:to>
      <xdr:col>18</xdr:col>
      <xdr:colOff>492125</xdr:colOff>
      <xdr:row>98</xdr:row>
      <xdr:rowOff>93923</xdr:rowOff>
    </xdr:to>
    <xdr:sp macro="" textlink="">
      <xdr:nvSpPr>
        <xdr:cNvPr id="710" name="円/楕円 709"/>
        <xdr:cNvSpPr/>
      </xdr:nvSpPr>
      <xdr:spPr>
        <a:xfrm>
          <a:off x="12763500" y="16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85050</xdr:rowOff>
    </xdr:from>
    <xdr:ext cx="599010" cy="259045"/>
    <xdr:sp macro="" textlink="">
      <xdr:nvSpPr>
        <xdr:cNvPr id="711" name="テキスト ボックス 710"/>
        <xdr:cNvSpPr txBox="1"/>
      </xdr:nvSpPr>
      <xdr:spPr>
        <a:xfrm>
          <a:off x="12514794" y="1688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ほとんどの項目で横ばいではあるが、人口規模が少ないため、普通建設事業費の有無での増減が大きい。消防費については、消防団サイレン遠隔制御装置整備事業を行うなどが増加要因となっている。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当初予算と比較して、地方交付税の増や各項目での経費節減により、最終的には財政調整基金等は取り崩すことなく終えた。今後においても、一層の経費節減に努め、併せて一般財源の確保にも努める。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による町民税の減、地方交付税の削減等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3606239</v>
      </c>
      <c r="BO4" s="381"/>
      <c r="BP4" s="381"/>
      <c r="BQ4" s="381"/>
      <c r="BR4" s="381"/>
      <c r="BS4" s="381"/>
      <c r="BT4" s="381"/>
      <c r="BU4" s="382"/>
      <c r="BV4" s="380">
        <v>3842477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2.9</v>
      </c>
      <c r="CU4" s="558"/>
      <c r="CV4" s="558"/>
      <c r="CW4" s="558"/>
      <c r="CX4" s="558"/>
      <c r="CY4" s="558"/>
      <c r="CZ4" s="558"/>
      <c r="DA4" s="559"/>
      <c r="DB4" s="557">
        <v>3.6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3537287</v>
      </c>
      <c r="BO5" s="386"/>
      <c r="BP5" s="386"/>
      <c r="BQ5" s="386"/>
      <c r="BR5" s="386"/>
      <c r="BS5" s="386"/>
      <c r="BT5" s="386"/>
      <c r="BU5" s="387"/>
      <c r="BV5" s="385">
        <v>3731194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77</v>
      </c>
      <c r="CU5" s="356"/>
      <c r="CV5" s="356"/>
      <c r="CW5" s="356"/>
      <c r="CX5" s="356"/>
      <c r="CY5" s="356"/>
      <c r="CZ5" s="356"/>
      <c r="DA5" s="357"/>
      <c r="DB5" s="355">
        <v>82.1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68952</v>
      </c>
      <c r="BO6" s="386"/>
      <c r="BP6" s="386"/>
      <c r="BQ6" s="386"/>
      <c r="BR6" s="386"/>
      <c r="BS6" s="386"/>
      <c r="BT6" s="386"/>
      <c r="BU6" s="387"/>
      <c r="BV6" s="385">
        <v>111283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80</v>
      </c>
      <c r="CU6" s="532"/>
      <c r="CV6" s="532"/>
      <c r="CW6" s="532"/>
      <c r="CX6" s="532"/>
      <c r="CY6" s="532"/>
      <c r="CZ6" s="532"/>
      <c r="DA6" s="533"/>
      <c r="DB6" s="531">
        <v>86.3</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t="s">
        <v>91</v>
      </c>
      <c r="BO7" s="386"/>
      <c r="BP7" s="386"/>
      <c r="BQ7" s="386"/>
      <c r="BR7" s="386"/>
      <c r="BS7" s="386"/>
      <c r="BT7" s="386"/>
      <c r="BU7" s="387"/>
      <c r="BV7" s="385">
        <v>21515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2411832</v>
      </c>
      <c r="CU7" s="386"/>
      <c r="CV7" s="386"/>
      <c r="CW7" s="386"/>
      <c r="CX7" s="386"/>
      <c r="CY7" s="386"/>
      <c r="CZ7" s="386"/>
      <c r="DA7" s="387"/>
      <c r="DB7" s="385">
        <v>2479572</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68952</v>
      </c>
      <c r="BO8" s="386"/>
      <c r="BP8" s="386"/>
      <c r="BQ8" s="386"/>
      <c r="BR8" s="386"/>
      <c r="BS8" s="386"/>
      <c r="BT8" s="386"/>
      <c r="BU8" s="387"/>
      <c r="BV8" s="385">
        <v>89768</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0.15</v>
      </c>
      <c r="CU8" s="495"/>
      <c r="CV8" s="495"/>
      <c r="CW8" s="495"/>
      <c r="CX8" s="495"/>
      <c r="CY8" s="495"/>
      <c r="CZ8" s="495"/>
      <c r="DA8" s="496"/>
      <c r="DB8" s="494">
        <v>0.15</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4577</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78</v>
      </c>
      <c r="AV9" s="443"/>
      <c r="AW9" s="443"/>
      <c r="AX9" s="443"/>
      <c r="AY9" s="365" t="s">
        <v>101</v>
      </c>
      <c r="AZ9" s="366"/>
      <c r="BA9" s="366"/>
      <c r="BB9" s="366"/>
      <c r="BC9" s="366"/>
      <c r="BD9" s="366"/>
      <c r="BE9" s="366"/>
      <c r="BF9" s="366"/>
      <c r="BG9" s="366"/>
      <c r="BH9" s="366"/>
      <c r="BI9" s="366"/>
      <c r="BJ9" s="366"/>
      <c r="BK9" s="366"/>
      <c r="BL9" s="366"/>
      <c r="BM9" s="367"/>
      <c r="BN9" s="385">
        <v>-20816</v>
      </c>
      <c r="BO9" s="386"/>
      <c r="BP9" s="386"/>
      <c r="BQ9" s="386"/>
      <c r="BR9" s="386"/>
      <c r="BS9" s="386"/>
      <c r="BT9" s="386"/>
      <c r="BU9" s="387"/>
      <c r="BV9" s="385">
        <v>61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12.2</v>
      </c>
      <c r="CU9" s="356"/>
      <c r="CV9" s="356"/>
      <c r="CW9" s="356"/>
      <c r="CX9" s="356"/>
      <c r="CY9" s="356"/>
      <c r="CZ9" s="356"/>
      <c r="DA9" s="357"/>
      <c r="DB9" s="355">
        <v>15.1</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4859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231</v>
      </c>
      <c r="BO10" s="386"/>
      <c r="BP10" s="386"/>
      <c r="BQ10" s="386"/>
      <c r="BR10" s="386"/>
      <c r="BS10" s="386"/>
      <c r="BT10" s="386"/>
      <c r="BU10" s="387"/>
      <c r="BV10" s="385">
        <v>100598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v>35235</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3419</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3413</v>
      </c>
      <c r="S13" s="487"/>
      <c r="T13" s="487"/>
      <c r="U13" s="487"/>
      <c r="V13" s="488"/>
      <c r="W13" s="474" t="s">
        <v>124</v>
      </c>
      <c r="X13" s="398"/>
      <c r="Y13" s="398"/>
      <c r="Z13" s="398"/>
      <c r="AA13" s="398"/>
      <c r="AB13" s="399"/>
      <c r="AC13" s="361">
        <v>540</v>
      </c>
      <c r="AD13" s="362"/>
      <c r="AE13" s="362"/>
      <c r="AF13" s="362"/>
      <c r="AG13" s="363"/>
      <c r="AH13" s="361">
        <v>589</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-20585</v>
      </c>
      <c r="BO13" s="386"/>
      <c r="BP13" s="386"/>
      <c r="BQ13" s="386"/>
      <c r="BR13" s="386"/>
      <c r="BS13" s="386"/>
      <c r="BT13" s="386"/>
      <c r="BU13" s="387"/>
      <c r="BV13" s="385">
        <v>135894</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3.4</v>
      </c>
      <c r="CU13" s="356"/>
      <c r="CV13" s="356"/>
      <c r="CW13" s="356"/>
      <c r="CX13" s="356"/>
      <c r="CY13" s="356"/>
      <c r="CZ13" s="356"/>
      <c r="DA13" s="357"/>
      <c r="DB13" s="355">
        <v>5.2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3493</v>
      </c>
      <c r="S14" s="487"/>
      <c r="T14" s="487"/>
      <c r="U14" s="487"/>
      <c r="V14" s="488"/>
      <c r="W14" s="489"/>
      <c r="X14" s="401"/>
      <c r="Y14" s="401"/>
      <c r="Z14" s="401"/>
      <c r="AA14" s="401"/>
      <c r="AB14" s="402"/>
      <c r="AC14" s="479">
        <v>32</v>
      </c>
      <c r="AD14" s="480"/>
      <c r="AE14" s="480"/>
      <c r="AF14" s="480"/>
      <c r="AG14" s="481"/>
      <c r="AH14" s="479">
        <v>31.9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3488</v>
      </c>
      <c r="S15" s="487"/>
      <c r="T15" s="487"/>
      <c r="U15" s="487"/>
      <c r="V15" s="488"/>
      <c r="W15" s="474" t="s">
        <v>131</v>
      </c>
      <c r="X15" s="398"/>
      <c r="Y15" s="398"/>
      <c r="Z15" s="398"/>
      <c r="AA15" s="398"/>
      <c r="AB15" s="399"/>
      <c r="AC15" s="361">
        <v>187</v>
      </c>
      <c r="AD15" s="362"/>
      <c r="AE15" s="362"/>
      <c r="AF15" s="362"/>
      <c r="AG15" s="363"/>
      <c r="AH15" s="361">
        <v>267</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353124</v>
      </c>
      <c r="BO15" s="381"/>
      <c r="BP15" s="381"/>
      <c r="BQ15" s="381"/>
      <c r="BR15" s="381"/>
      <c r="BS15" s="381"/>
      <c r="BT15" s="381"/>
      <c r="BU15" s="382"/>
      <c r="BV15" s="380">
        <v>349635</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11.1</v>
      </c>
      <c r="AD16" s="480"/>
      <c r="AE16" s="480"/>
      <c r="AF16" s="480"/>
      <c r="AG16" s="481"/>
      <c r="AH16" s="479">
        <v>14.5</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2247289</v>
      </c>
      <c r="BO16" s="386"/>
      <c r="BP16" s="386"/>
      <c r="BQ16" s="386"/>
      <c r="BR16" s="386"/>
      <c r="BS16" s="386"/>
      <c r="BT16" s="386"/>
      <c r="BU16" s="387"/>
      <c r="BV16" s="385">
        <v>2283466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959</v>
      </c>
      <c r="AD17" s="362"/>
      <c r="AE17" s="362"/>
      <c r="AF17" s="362"/>
      <c r="AG17" s="363"/>
      <c r="AH17" s="361">
        <v>991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429628</v>
      </c>
      <c r="BO17" s="386"/>
      <c r="BP17" s="386"/>
      <c r="BQ17" s="386"/>
      <c r="BR17" s="386"/>
      <c r="BS17" s="386"/>
      <c r="BT17" s="386"/>
      <c r="BU17" s="387"/>
      <c r="BV17" s="385">
        <v>424879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150.4</v>
      </c>
      <c r="M18" s="450"/>
      <c r="N18" s="450"/>
      <c r="O18" s="450"/>
      <c r="P18" s="450"/>
      <c r="Q18" s="450"/>
      <c r="R18" s="451"/>
      <c r="S18" s="451"/>
      <c r="T18" s="451"/>
      <c r="U18" s="451"/>
      <c r="V18" s="452"/>
      <c r="W18" s="466"/>
      <c r="X18" s="467"/>
      <c r="Y18" s="467"/>
      <c r="Z18" s="467"/>
      <c r="AA18" s="467"/>
      <c r="AB18" s="475"/>
      <c r="AC18" s="349">
        <v>56.9</v>
      </c>
      <c r="AD18" s="350"/>
      <c r="AE18" s="350"/>
      <c r="AF18" s="350"/>
      <c r="AG18" s="453"/>
      <c r="AH18" s="349">
        <v>53.7</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1873848</v>
      </c>
      <c r="BO18" s="386"/>
      <c r="BP18" s="386"/>
      <c r="BQ18" s="386"/>
      <c r="BR18" s="386"/>
      <c r="BS18" s="386"/>
      <c r="BT18" s="386"/>
      <c r="BU18" s="387"/>
      <c r="BV18" s="385">
        <v>2049285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30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2776673</v>
      </c>
      <c r="BO19" s="386"/>
      <c r="BP19" s="386"/>
      <c r="BQ19" s="386"/>
      <c r="BR19" s="386"/>
      <c r="BS19" s="386"/>
      <c r="BT19" s="386"/>
      <c r="BU19" s="387"/>
      <c r="BV19" s="385">
        <v>2855047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1466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3784699</v>
      </c>
      <c r="BO23" s="386"/>
      <c r="BP23" s="386"/>
      <c r="BQ23" s="386"/>
      <c r="BR23" s="386"/>
      <c r="BS23" s="386"/>
      <c r="BT23" s="386"/>
      <c r="BU23" s="387"/>
      <c r="BV23" s="385">
        <v>3909146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6860</v>
      </c>
      <c r="R24" s="362"/>
      <c r="S24" s="362"/>
      <c r="T24" s="362"/>
      <c r="U24" s="362"/>
      <c r="V24" s="363"/>
      <c r="W24" s="427"/>
      <c r="X24" s="418"/>
      <c r="Y24" s="419"/>
      <c r="Z24" s="358" t="s">
        <v>155</v>
      </c>
      <c r="AA24" s="359"/>
      <c r="AB24" s="359"/>
      <c r="AC24" s="359"/>
      <c r="AD24" s="359"/>
      <c r="AE24" s="359"/>
      <c r="AF24" s="359"/>
      <c r="AG24" s="360"/>
      <c r="AH24" s="361">
        <v>63</v>
      </c>
      <c r="AI24" s="362"/>
      <c r="AJ24" s="362"/>
      <c r="AK24" s="362"/>
      <c r="AL24" s="363"/>
      <c r="AM24" s="361">
        <v>188055</v>
      </c>
      <c r="AN24" s="362"/>
      <c r="AO24" s="362"/>
      <c r="AP24" s="362"/>
      <c r="AQ24" s="362"/>
      <c r="AR24" s="363"/>
      <c r="AS24" s="361">
        <v>2985</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3711599</v>
      </c>
      <c r="BO24" s="386"/>
      <c r="BP24" s="386"/>
      <c r="BQ24" s="386"/>
      <c r="BR24" s="386"/>
      <c r="BS24" s="386"/>
      <c r="BT24" s="386"/>
      <c r="BU24" s="387"/>
      <c r="BV24" s="385">
        <v>3821046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6010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653295</v>
      </c>
      <c r="BO25" s="381"/>
      <c r="BP25" s="381"/>
      <c r="BQ25" s="381"/>
      <c r="BR25" s="381"/>
      <c r="BS25" s="381"/>
      <c r="BT25" s="381"/>
      <c r="BU25" s="382"/>
      <c r="BV25" s="380">
        <v>809138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5690</v>
      </c>
      <c r="R26" s="362"/>
      <c r="S26" s="362"/>
      <c r="T26" s="362"/>
      <c r="U26" s="362"/>
      <c r="V26" s="363"/>
      <c r="W26" s="427"/>
      <c r="X26" s="418"/>
      <c r="Y26" s="419"/>
      <c r="Z26" s="358" t="s">
        <v>161</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2680</v>
      </c>
      <c r="R27" s="362"/>
      <c r="S27" s="362"/>
      <c r="T27" s="362"/>
      <c r="U27" s="362"/>
      <c r="V27" s="363"/>
      <c r="W27" s="427"/>
      <c r="X27" s="418"/>
      <c r="Y27" s="419"/>
      <c r="Z27" s="358" t="s">
        <v>164</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207875</v>
      </c>
      <c r="BO27" s="389"/>
      <c r="BP27" s="389"/>
      <c r="BQ27" s="389"/>
      <c r="BR27" s="389"/>
      <c r="BS27" s="389"/>
      <c r="BT27" s="389"/>
      <c r="BU27" s="390"/>
      <c r="BV27" s="388">
        <v>207683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2140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758664</v>
      </c>
      <c r="BO28" s="381"/>
      <c r="BP28" s="381"/>
      <c r="BQ28" s="381"/>
      <c r="BR28" s="381"/>
      <c r="BS28" s="381"/>
      <c r="BT28" s="381"/>
      <c r="BU28" s="382"/>
      <c r="BV28" s="380">
        <v>758433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8</v>
      </c>
      <c r="M29" s="362"/>
      <c r="N29" s="362"/>
      <c r="O29" s="362"/>
      <c r="P29" s="363"/>
      <c r="Q29" s="361">
        <v>1738</v>
      </c>
      <c r="R29" s="362"/>
      <c r="S29" s="362"/>
      <c r="T29" s="362"/>
      <c r="U29" s="362"/>
      <c r="V29" s="363"/>
      <c r="W29" s="428"/>
      <c r="X29" s="429"/>
      <c r="Y29" s="430"/>
      <c r="Z29" s="358" t="s">
        <v>171</v>
      </c>
      <c r="AA29" s="359"/>
      <c r="AB29" s="359"/>
      <c r="AC29" s="359"/>
      <c r="AD29" s="359"/>
      <c r="AE29" s="359"/>
      <c r="AF29" s="359"/>
      <c r="AG29" s="360"/>
      <c r="AH29" s="361">
        <v>63</v>
      </c>
      <c r="AI29" s="362"/>
      <c r="AJ29" s="362"/>
      <c r="AK29" s="362"/>
      <c r="AL29" s="363"/>
      <c r="AM29" s="361">
        <v>188055</v>
      </c>
      <c r="AN29" s="362"/>
      <c r="AO29" s="362"/>
      <c r="AP29" s="362"/>
      <c r="AQ29" s="362"/>
      <c r="AR29" s="363"/>
      <c r="AS29" s="361">
        <v>2985</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309918</v>
      </c>
      <c r="BO29" s="386"/>
      <c r="BP29" s="386"/>
      <c r="BQ29" s="386"/>
      <c r="BR29" s="386"/>
      <c r="BS29" s="386"/>
      <c r="BT29" s="386"/>
      <c r="BU29" s="387"/>
      <c r="BV29" s="385">
        <v>309756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96.3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1121081</v>
      </c>
      <c r="BO30" s="389"/>
      <c r="BP30" s="389"/>
      <c r="BQ30" s="389"/>
      <c r="BR30" s="389"/>
      <c r="BS30" s="389"/>
      <c r="BT30" s="389"/>
      <c r="BU30" s="390"/>
      <c r="BV30" s="388">
        <v>1123508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国民健康保険月形町立病院事業会計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月新水道企業団</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（株）月形町振興公社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岩見沢地区消防事務組合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南空知ふるさと市町村圏組合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空知教育センター組合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523</v>
      </c>
      <c r="D34" s="1154"/>
      <c r="E34" s="1155"/>
      <c r="F34" s="32">
        <v>4.43</v>
      </c>
      <c r="G34" s="33">
        <v>4.79</v>
      </c>
      <c r="H34" s="33">
        <v>3.8</v>
      </c>
      <c r="I34" s="33">
        <v>3.08</v>
      </c>
      <c r="J34" s="34">
        <v>3.58</v>
      </c>
      <c r="K34" s="22"/>
      <c r="L34" s="22"/>
      <c r="M34" s="22"/>
      <c r="N34" s="22"/>
      <c r="O34" s="22"/>
      <c r="P34" s="22"/>
    </row>
    <row r="35" spans="1:16" ht="39" customHeight="1">
      <c r="A35" s="22"/>
      <c r="B35" s="35"/>
      <c r="C35" s="1148" t="s">
        <v>524</v>
      </c>
      <c r="D35" s="1149"/>
      <c r="E35" s="1150"/>
      <c r="F35" s="36">
        <v>3.14</v>
      </c>
      <c r="G35" s="37">
        <v>2.82</v>
      </c>
      <c r="H35" s="37">
        <v>3.71</v>
      </c>
      <c r="I35" s="37">
        <v>3.62</v>
      </c>
      <c r="J35" s="38">
        <v>2.85</v>
      </c>
      <c r="K35" s="22"/>
      <c r="L35" s="22"/>
      <c r="M35" s="22"/>
      <c r="N35" s="22"/>
      <c r="O35" s="22"/>
      <c r="P35" s="22"/>
    </row>
    <row r="36" spans="1:16" ht="39" customHeight="1">
      <c r="A36" s="22"/>
      <c r="B36" s="35"/>
      <c r="C36" s="1148" t="s">
        <v>525</v>
      </c>
      <c r="D36" s="1149"/>
      <c r="E36" s="1150"/>
      <c r="F36" s="36">
        <v>7.0000000000000007E-2</v>
      </c>
      <c r="G36" s="37">
        <v>0.19</v>
      </c>
      <c r="H36" s="37">
        <v>1.03</v>
      </c>
      <c r="I36" s="37">
        <v>0.85</v>
      </c>
      <c r="J36" s="38">
        <v>1.04</v>
      </c>
      <c r="K36" s="22"/>
      <c r="L36" s="22"/>
      <c r="M36" s="22"/>
      <c r="N36" s="22"/>
      <c r="O36" s="22"/>
      <c r="P36" s="22"/>
    </row>
    <row r="37" spans="1:16" ht="39" customHeight="1">
      <c r="A37" s="22"/>
      <c r="B37" s="35"/>
      <c r="C37" s="1148" t="s">
        <v>526</v>
      </c>
      <c r="D37" s="1149"/>
      <c r="E37" s="1150"/>
      <c r="F37" s="36">
        <v>0.03</v>
      </c>
      <c r="G37" s="37">
        <v>0.17</v>
      </c>
      <c r="H37" s="37">
        <v>0.38</v>
      </c>
      <c r="I37" s="37">
        <v>0</v>
      </c>
      <c r="J37" s="38">
        <v>0.04</v>
      </c>
      <c r="K37" s="22"/>
      <c r="L37" s="22"/>
      <c r="M37" s="22"/>
      <c r="N37" s="22"/>
      <c r="O37" s="22"/>
      <c r="P37" s="22"/>
    </row>
    <row r="38" spans="1:16" ht="39" customHeight="1">
      <c r="A38" s="22"/>
      <c r="B38" s="35"/>
      <c r="C38" s="1148" t="s">
        <v>527</v>
      </c>
      <c r="D38" s="1149"/>
      <c r="E38" s="1150"/>
      <c r="F38" s="36">
        <v>0</v>
      </c>
      <c r="G38" s="37">
        <v>0</v>
      </c>
      <c r="H38" s="37">
        <v>0</v>
      </c>
      <c r="I38" s="37">
        <v>0</v>
      </c>
      <c r="J38" s="38">
        <v>0</v>
      </c>
      <c r="K38" s="22"/>
      <c r="L38" s="22"/>
      <c r="M38" s="22"/>
      <c r="N38" s="22"/>
      <c r="O38" s="22"/>
      <c r="P38" s="22"/>
    </row>
    <row r="39" spans="1:16" ht="39" customHeight="1">
      <c r="A39" s="22"/>
      <c r="B39" s="35"/>
      <c r="C39" s="1148" t="s">
        <v>528</v>
      </c>
      <c r="D39" s="1149"/>
      <c r="E39" s="1150"/>
      <c r="F39" s="36">
        <v>0</v>
      </c>
      <c r="G39" s="37">
        <v>0.03</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530</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510</v>
      </c>
      <c r="L45" s="60">
        <v>518</v>
      </c>
      <c r="M45" s="60">
        <v>504</v>
      </c>
      <c r="N45" s="60">
        <v>446</v>
      </c>
      <c r="O45" s="61">
        <v>389</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73</v>
      </c>
      <c r="L48" s="64">
        <v>82</v>
      </c>
      <c r="M48" s="64">
        <v>95</v>
      </c>
      <c r="N48" s="64">
        <v>96</v>
      </c>
      <c r="O48" s="65">
        <v>102</v>
      </c>
      <c r="P48" s="48"/>
      <c r="Q48" s="48"/>
      <c r="R48" s="48"/>
      <c r="S48" s="48"/>
      <c r="T48" s="48"/>
      <c r="U48" s="48"/>
    </row>
    <row r="49" spans="1:21" ht="30.75" customHeight="1">
      <c r="A49" s="48"/>
      <c r="B49" s="1166"/>
      <c r="C49" s="1167"/>
      <c r="D49" s="62"/>
      <c r="E49" s="1158" t="s">
        <v>16</v>
      </c>
      <c r="F49" s="1158"/>
      <c r="G49" s="1158"/>
      <c r="H49" s="1158"/>
      <c r="I49" s="1158"/>
      <c r="J49" s="1159"/>
      <c r="K49" s="63" t="s">
        <v>478</v>
      </c>
      <c r="L49" s="64" t="s">
        <v>478</v>
      </c>
      <c r="M49" s="64" t="s">
        <v>478</v>
      </c>
      <c r="N49" s="64" t="s">
        <v>478</v>
      </c>
      <c r="O49" s="65" t="s">
        <v>478</v>
      </c>
      <c r="P49" s="48"/>
      <c r="Q49" s="48"/>
      <c r="R49" s="48"/>
      <c r="S49" s="48"/>
      <c r="T49" s="48"/>
      <c r="U49" s="48"/>
    </row>
    <row r="50" spans="1:21" ht="30.75" customHeight="1">
      <c r="A50" s="48"/>
      <c r="B50" s="1166"/>
      <c r="C50" s="1167"/>
      <c r="D50" s="62"/>
      <c r="E50" s="1158" t="s">
        <v>17</v>
      </c>
      <c r="F50" s="1158"/>
      <c r="G50" s="1158"/>
      <c r="H50" s="1158"/>
      <c r="I50" s="1158"/>
      <c r="J50" s="1159"/>
      <c r="K50" s="63">
        <v>13</v>
      </c>
      <c r="L50" s="64">
        <v>19</v>
      </c>
      <c r="M50" s="64">
        <v>11</v>
      </c>
      <c r="N50" s="64">
        <v>11</v>
      </c>
      <c r="O50" s="65">
        <v>1</v>
      </c>
      <c r="P50" s="48"/>
      <c r="Q50" s="48"/>
      <c r="R50" s="48"/>
      <c r="S50" s="48"/>
      <c r="T50" s="48"/>
      <c r="U50" s="48"/>
    </row>
    <row r="51" spans="1:21" ht="30.75" customHeight="1">
      <c r="A51" s="48"/>
      <c r="B51" s="1168"/>
      <c r="C51" s="1169"/>
      <c r="D51" s="66"/>
      <c r="E51" s="1158" t="s">
        <v>18</v>
      </c>
      <c r="F51" s="1158"/>
      <c r="G51" s="1158"/>
      <c r="H51" s="1158"/>
      <c r="I51" s="1158"/>
      <c r="J51" s="1159"/>
      <c r="K51" s="63">
        <v>2</v>
      </c>
      <c r="L51" s="64">
        <v>1</v>
      </c>
      <c r="M51" s="64">
        <v>0</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481</v>
      </c>
      <c r="L52" s="64">
        <v>495</v>
      </c>
      <c r="M52" s="64">
        <v>494</v>
      </c>
      <c r="N52" s="64">
        <v>477</v>
      </c>
      <c r="O52" s="65">
        <v>476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117</v>
      </c>
      <c r="L53" s="69">
        <v>125</v>
      </c>
      <c r="M53" s="69">
        <v>116</v>
      </c>
      <c r="N53" s="69">
        <v>76</v>
      </c>
      <c r="O53" s="70">
        <v>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4" t="s">
        <v>24</v>
      </c>
      <c r="C41" s="1185"/>
      <c r="D41" s="81"/>
      <c r="E41" s="1186" t="s">
        <v>25</v>
      </c>
      <c r="F41" s="1186"/>
      <c r="G41" s="1186"/>
      <c r="H41" s="1187"/>
      <c r="I41" s="82">
        <v>4065</v>
      </c>
      <c r="J41" s="83">
        <v>3928</v>
      </c>
      <c r="K41" s="83">
        <v>3987</v>
      </c>
      <c r="L41" s="83">
        <v>3909</v>
      </c>
      <c r="M41" s="84">
        <v>3785</v>
      </c>
    </row>
    <row r="42" spans="2:13" ht="27.75" customHeight="1">
      <c r="B42" s="1174"/>
      <c r="C42" s="1175"/>
      <c r="D42" s="85"/>
      <c r="E42" s="1178" t="s">
        <v>26</v>
      </c>
      <c r="F42" s="1178"/>
      <c r="G42" s="1178"/>
      <c r="H42" s="1179"/>
      <c r="I42" s="86">
        <v>365</v>
      </c>
      <c r="J42" s="87">
        <v>147</v>
      </c>
      <c r="K42" s="87">
        <v>10</v>
      </c>
      <c r="L42" s="87">
        <v>44</v>
      </c>
      <c r="M42" s="88">
        <v>33</v>
      </c>
    </row>
    <row r="43" spans="2:13" ht="27.75" customHeight="1">
      <c r="B43" s="1174"/>
      <c r="C43" s="1175"/>
      <c r="D43" s="85"/>
      <c r="E43" s="1178" t="s">
        <v>27</v>
      </c>
      <c r="F43" s="1178"/>
      <c r="G43" s="1178"/>
      <c r="H43" s="1179"/>
      <c r="I43" s="86">
        <v>719</v>
      </c>
      <c r="J43" s="87">
        <v>687</v>
      </c>
      <c r="K43" s="87">
        <v>686</v>
      </c>
      <c r="L43" s="87">
        <v>711</v>
      </c>
      <c r="M43" s="88">
        <v>678</v>
      </c>
    </row>
    <row r="44" spans="2:13" ht="27.75" customHeight="1">
      <c r="B44" s="1174"/>
      <c r="C44" s="1175"/>
      <c r="D44" s="85"/>
      <c r="E44" s="1178" t="s">
        <v>28</v>
      </c>
      <c r="F44" s="1178"/>
      <c r="G44" s="1178"/>
      <c r="H44" s="1179"/>
      <c r="I44" s="86" t="s">
        <v>478</v>
      </c>
      <c r="J44" s="87" t="s">
        <v>478</v>
      </c>
      <c r="K44" s="87" t="s">
        <v>478</v>
      </c>
      <c r="L44" s="87">
        <v>44</v>
      </c>
      <c r="M44" s="88">
        <v>33</v>
      </c>
    </row>
    <row r="45" spans="2:13" ht="27.75" customHeight="1">
      <c r="B45" s="1174"/>
      <c r="C45" s="1175"/>
      <c r="D45" s="85"/>
      <c r="E45" s="1178" t="s">
        <v>29</v>
      </c>
      <c r="F45" s="1178"/>
      <c r="G45" s="1178"/>
      <c r="H45" s="1179"/>
      <c r="I45" s="86">
        <v>637</v>
      </c>
      <c r="J45" s="87">
        <v>520</v>
      </c>
      <c r="K45" s="87">
        <v>555</v>
      </c>
      <c r="L45" s="87">
        <v>485</v>
      </c>
      <c r="M45" s="88">
        <v>477</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2155</v>
      </c>
      <c r="J50" s="87">
        <v>2312</v>
      </c>
      <c r="K50" s="87">
        <v>2350</v>
      </c>
      <c r="L50" s="87">
        <v>2500</v>
      </c>
      <c r="M50" s="88">
        <v>2497</v>
      </c>
    </row>
    <row r="51" spans="2:13" ht="27.75" customHeight="1">
      <c r="B51" s="1174"/>
      <c r="C51" s="1175"/>
      <c r="D51" s="85"/>
      <c r="E51" s="1178" t="s">
        <v>36</v>
      </c>
      <c r="F51" s="1178"/>
      <c r="G51" s="1178"/>
      <c r="H51" s="1179"/>
      <c r="I51" s="86">
        <v>549</v>
      </c>
      <c r="J51" s="87">
        <v>477</v>
      </c>
      <c r="K51" s="87">
        <v>396</v>
      </c>
      <c r="L51" s="87">
        <v>324</v>
      </c>
      <c r="M51" s="88">
        <v>292</v>
      </c>
    </row>
    <row r="52" spans="2:13" ht="27.75" customHeight="1">
      <c r="B52" s="1176"/>
      <c r="C52" s="1177"/>
      <c r="D52" s="85"/>
      <c r="E52" s="1178" t="s">
        <v>37</v>
      </c>
      <c r="F52" s="1178"/>
      <c r="G52" s="1178"/>
      <c r="H52" s="1179"/>
      <c r="I52" s="86">
        <v>3967</v>
      </c>
      <c r="J52" s="87">
        <v>3702</v>
      </c>
      <c r="K52" s="87">
        <v>3825</v>
      </c>
      <c r="L52" s="87">
        <v>3797</v>
      </c>
      <c r="M52" s="88">
        <v>3541</v>
      </c>
    </row>
    <row r="53" spans="2:13" ht="27.75" customHeight="1" thickBot="1">
      <c r="B53" s="1180" t="s">
        <v>21</v>
      </c>
      <c r="C53" s="1181"/>
      <c r="D53" s="92"/>
      <c r="E53" s="1182" t="s">
        <v>38</v>
      </c>
      <c r="F53" s="1182"/>
      <c r="G53" s="1182"/>
      <c r="H53" s="1183"/>
      <c r="I53" s="93">
        <v>-884</v>
      </c>
      <c r="J53" s="94">
        <v>-1209</v>
      </c>
      <c r="K53" s="94">
        <v>-1334</v>
      </c>
      <c r="L53" s="94">
        <v>-1428</v>
      </c>
      <c r="M53" s="95">
        <v>-1325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123368</v>
      </c>
      <c r="E3" s="118"/>
      <c r="F3" s="119">
        <v>228305</v>
      </c>
      <c r="G3" s="120"/>
      <c r="H3" s="121"/>
    </row>
    <row r="4" spans="1:8">
      <c r="A4" s="122"/>
      <c r="B4" s="123"/>
      <c r="C4" s="124"/>
      <c r="D4" s="125">
        <v>77263</v>
      </c>
      <c r="E4" s="126"/>
      <c r="F4" s="127">
        <v>86611</v>
      </c>
      <c r="G4" s="128"/>
      <c r="H4" s="129"/>
    </row>
    <row r="5" spans="1:8">
      <c r="A5" s="110" t="s">
        <v>511</v>
      </c>
      <c r="B5" s="115"/>
      <c r="C5" s="116"/>
      <c r="D5" s="117">
        <v>169484</v>
      </c>
      <c r="E5" s="118"/>
      <c r="F5" s="119">
        <v>316331</v>
      </c>
      <c r="G5" s="120"/>
      <c r="H5" s="121"/>
    </row>
    <row r="6" spans="1:8">
      <c r="A6" s="122"/>
      <c r="B6" s="123"/>
      <c r="C6" s="124"/>
      <c r="D6" s="125">
        <v>101413</v>
      </c>
      <c r="E6" s="126"/>
      <c r="F6" s="127">
        <v>106387</v>
      </c>
      <c r="G6" s="128"/>
      <c r="H6" s="129"/>
    </row>
    <row r="7" spans="1:8">
      <c r="A7" s="110" t="s">
        <v>512</v>
      </c>
      <c r="B7" s="115"/>
      <c r="C7" s="116"/>
      <c r="D7" s="117">
        <v>187004</v>
      </c>
      <c r="E7" s="118"/>
      <c r="F7" s="119">
        <v>333013</v>
      </c>
      <c r="G7" s="120"/>
      <c r="H7" s="121"/>
    </row>
    <row r="8" spans="1:8">
      <c r="A8" s="122"/>
      <c r="B8" s="123"/>
      <c r="C8" s="124"/>
      <c r="D8" s="125">
        <v>88048</v>
      </c>
      <c r="E8" s="126"/>
      <c r="F8" s="127">
        <v>126732</v>
      </c>
      <c r="G8" s="128"/>
      <c r="H8" s="129"/>
    </row>
    <row r="9" spans="1:8">
      <c r="A9" s="110" t="s">
        <v>513</v>
      </c>
      <c r="B9" s="115"/>
      <c r="C9" s="116"/>
      <c r="D9" s="117">
        <v>126742</v>
      </c>
      <c r="E9" s="118"/>
      <c r="F9" s="119">
        <v>280458</v>
      </c>
      <c r="G9" s="120"/>
      <c r="H9" s="121"/>
    </row>
    <row r="10" spans="1:8">
      <c r="A10" s="122"/>
      <c r="B10" s="123"/>
      <c r="C10" s="124"/>
      <c r="D10" s="125">
        <v>76487</v>
      </c>
      <c r="E10" s="126"/>
      <c r="F10" s="127">
        <v>127286</v>
      </c>
      <c r="G10" s="128"/>
      <c r="H10" s="129"/>
    </row>
    <row r="11" spans="1:8">
      <c r="A11" s="110" t="s">
        <v>514</v>
      </c>
      <c r="B11" s="115"/>
      <c r="C11" s="116"/>
      <c r="D11" s="117">
        <v>71448</v>
      </c>
      <c r="E11" s="118"/>
      <c r="F11" s="119">
        <v>291945</v>
      </c>
      <c r="G11" s="120"/>
      <c r="H11" s="121"/>
    </row>
    <row r="12" spans="1:8">
      <c r="A12" s="122"/>
      <c r="B12" s="123"/>
      <c r="C12" s="130"/>
      <c r="D12" s="125">
        <v>49171</v>
      </c>
      <c r="E12" s="126"/>
      <c r="F12" s="127">
        <v>127651</v>
      </c>
      <c r="G12" s="128"/>
      <c r="H12" s="129"/>
    </row>
    <row r="13" spans="1:8">
      <c r="A13" s="110"/>
      <c r="B13" s="115"/>
      <c r="C13" s="131"/>
      <c r="D13" s="132">
        <v>135609</v>
      </c>
      <c r="E13" s="133"/>
      <c r="F13" s="134">
        <v>290010</v>
      </c>
      <c r="G13" s="135"/>
      <c r="H13" s="121"/>
    </row>
    <row r="14" spans="1:8">
      <c r="A14" s="122"/>
      <c r="B14" s="123"/>
      <c r="C14" s="124"/>
      <c r="D14" s="125">
        <v>78476</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3.14</v>
      </c>
      <c r="C19" s="136">
        <f>ROUND(VALUE(SUBSTITUTE(実質収支比率等に係る経年分析!G$48,"▲","-")),2)</f>
        <v>2.82</v>
      </c>
      <c r="D19" s="136">
        <f>ROUND(VALUE(SUBSTITUTE(実質収支比率等に係る経年分析!H$48,"▲","-")),2)</f>
        <v>3.72</v>
      </c>
      <c r="E19" s="136">
        <f>ROUND(VALUE(SUBSTITUTE(実質収支比率等に係る経年分析!I$48,"▲","-")),2)</f>
        <v>3.62</v>
      </c>
      <c r="F19" s="136">
        <f>ROUND(VALUE(SUBSTITUTE(実質収支比率等に係る経年分析!J$48,"▲","-")),2)</f>
        <v>2.86</v>
      </c>
    </row>
    <row r="20" spans="1:11">
      <c r="A20" s="136" t="s">
        <v>43</v>
      </c>
      <c r="B20" s="136">
        <f>ROUND(VALUE(SUBSTITUTE(実質収支比率等に係る経年分析!F$47,"▲","-")),2)</f>
        <v>22.77</v>
      </c>
      <c r="C20" s="136">
        <f>ROUND(VALUE(SUBSTITUTE(実質収支比率等に係る経年分析!G$47,"▲","-")),2)</f>
        <v>24.76</v>
      </c>
      <c r="D20" s="136">
        <f>ROUND(VALUE(SUBSTITUTE(実質収支比率等に係る経年分析!H$47,"▲","-")),2)</f>
        <v>27.25</v>
      </c>
      <c r="E20" s="136">
        <f>ROUND(VALUE(SUBSTITUTE(実質収支比率等に係る経年分析!I$47,"▲","-")),2)</f>
        <v>30.59</v>
      </c>
      <c r="F20" s="136">
        <f>ROUND(VALUE(SUBSTITUTE(実質収支比率等に係る経年分析!J$47,"▲","-")),2)</f>
        <v>31.46</v>
      </c>
    </row>
    <row r="21" spans="1:11">
      <c r="A21" s="136" t="s">
        <v>44</v>
      </c>
      <c r="B21" s="136">
        <f>IF(ISNUMBER(VALUE(SUBSTITUTE(実質収支比率等に係る経年分析!F$49,"▲","-"))),ROUND(VALUE(SUBSTITUTE(実質収支比率等に係る経年分析!F$49,"▲","-")),2),NA())</f>
        <v>2.56</v>
      </c>
      <c r="C21" s="136">
        <f>IF(ISNUMBER(VALUE(SUBSTITUTE(実質収支比率等に係る経年分析!G$49,"▲","-"))),ROUND(VALUE(SUBSTITUTE(実質収支比率等に係る経年分析!G$49,"▲","-")),2),NA())</f>
        <v>1.77</v>
      </c>
      <c r="D21" s="136">
        <f>IF(ISNUMBER(VALUE(SUBSTITUTE(実質収支比率等に係る経年分析!H$49,"▲","-"))),ROUND(VALUE(SUBSTITUTE(実質収支比率等に係る経年分析!H$49,"▲","-")),2),NA())</f>
        <v>2.94</v>
      </c>
      <c r="E21" s="136">
        <f>IF(ISNUMBER(VALUE(SUBSTITUTE(実質収支比率等に係る経年分析!I$49,"▲","-"))),ROUND(VALUE(SUBSTITUTE(実質収支比率等に係る経年分析!I$49,"▲","-")),2),NA())</f>
        <v>5.48</v>
      </c>
      <c r="F21" s="136">
        <f>IF(ISNUMBER(VALUE(SUBSTITUTE(実質収支比率等に係る経年分析!J$49,"▲","-"))),ROUND(VALUE(SUBSTITUTE(実質収支比率等に係る経年分析!J$49,"▲","-")),2),NA())</f>
        <v>-0.85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2.85</v>
      </c>
    </row>
    <row r="36" spans="1:16">
      <c r="A36" s="137" t="str">
        <f>IF(連結実質赤字比率に係る赤字・黒字の構成分析!C$34="",NA(),連結実質赤字比率に係る赤字・黒字の構成分析!C$34)</f>
        <v>国民健康保険月形町立病院事業会計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481</v>
      </c>
      <c r="E42" s="138"/>
      <c r="F42" s="138"/>
      <c r="G42" s="138">
        <f>'実質公債費比率（分子）の構造'!L$52</f>
        <v>495</v>
      </c>
      <c r="H42" s="138"/>
      <c r="I42" s="138"/>
      <c r="J42" s="138">
        <f>'実質公債費比率（分子）の構造'!M$52</f>
        <v>494</v>
      </c>
      <c r="K42" s="138"/>
      <c r="L42" s="138"/>
      <c r="M42" s="138">
        <f>'実質公債費比率（分子）の構造'!N$52</f>
        <v>477</v>
      </c>
      <c r="N42" s="138"/>
      <c r="O42" s="138"/>
      <c r="P42" s="138">
        <f>'実質公債費比率（分子）の構造'!O$52</f>
        <v>476</v>
      </c>
    </row>
    <row r="43" spans="1:16">
      <c r="A43" s="138" t="s">
        <v>52</v>
      </c>
      <c r="B43" s="138">
        <f>'実質公債費比率（分子）の構造'!K$51</f>
        <v>2</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19</v>
      </c>
      <c r="F44" s="138"/>
      <c r="G44" s="138"/>
      <c r="H44" s="138">
        <f>'実質公債費比率（分子）の構造'!M$50</f>
        <v>11</v>
      </c>
      <c r="I44" s="138"/>
      <c r="J44" s="138"/>
      <c r="K44" s="138">
        <f>'実質公債費比率（分子）の構造'!N$50</f>
        <v>11</v>
      </c>
      <c r="L44" s="138"/>
      <c r="M44" s="138"/>
      <c r="N44" s="138">
        <f>'実質公債費比率（分子）の構造'!O$50</f>
        <v>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73</v>
      </c>
      <c r="C46" s="138"/>
      <c r="D46" s="138"/>
      <c r="E46" s="138">
        <f>'実質公債費比率（分子）の構造'!L$48</f>
        <v>82</v>
      </c>
      <c r="F46" s="138"/>
      <c r="G46" s="138"/>
      <c r="H46" s="138">
        <f>'実質公債費比率（分子）の構造'!M$48</f>
        <v>95</v>
      </c>
      <c r="I46" s="138"/>
      <c r="J46" s="138"/>
      <c r="K46" s="138">
        <f>'実質公債費比率（分子）の構造'!N$48</f>
        <v>96</v>
      </c>
      <c r="L46" s="138"/>
      <c r="M46" s="138"/>
      <c r="N46" s="138">
        <f>'実質公債費比率（分子）の構造'!O$48</f>
        <v>102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510</v>
      </c>
      <c r="C49" s="138"/>
      <c r="D49" s="138"/>
      <c r="E49" s="138">
        <f>'実質公債費比率（分子）の構造'!L$45</f>
        <v>518</v>
      </c>
      <c r="F49" s="138"/>
      <c r="G49" s="138"/>
      <c r="H49" s="138">
        <f>'実質公債費比率（分子）の構造'!M$45</f>
        <v>504</v>
      </c>
      <c r="I49" s="138"/>
      <c r="J49" s="138"/>
      <c r="K49" s="138">
        <f>'実質公債費比率（分子）の構造'!N$45</f>
        <v>446</v>
      </c>
      <c r="L49" s="138"/>
      <c r="M49" s="138"/>
      <c r="N49" s="138">
        <f>'実質公債費比率（分子）の構造'!O$45</f>
        <v>389</v>
      </c>
      <c r="O49" s="138"/>
      <c r="P49" s="138"/>
    </row>
    <row r="50" spans="1:16">
      <c r="A50" s="138" t="s">
        <v>59</v>
      </c>
      <c r="B50" s="138" t="e">
        <f>NA()</f>
        <v>#N/A</v>
      </c>
      <c r="C50" s="138">
        <f>IF(ISNUMBER('実質公債費比率（分子）の構造'!K$53),'実質公債費比率（分子）の構造'!K$53,NA())</f>
        <v>117</v>
      </c>
      <c r="D50" s="138" t="e">
        <f>NA()</f>
        <v>#N/A</v>
      </c>
      <c r="E50" s="138" t="e">
        <f>NA()</f>
        <v>#N/A</v>
      </c>
      <c r="F50" s="138">
        <f>IF(ISNUMBER('実質公債費比率（分子）の構造'!L$53),'実質公債費比率（分子）の構造'!L$53,NA())</f>
        <v>125</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16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3967</v>
      </c>
      <c r="E56" s="137"/>
      <c r="F56" s="137"/>
      <c r="G56" s="137">
        <f>'将来負担比率（分子）の構造'!J$52</f>
        <v>3702</v>
      </c>
      <c r="H56" s="137"/>
      <c r="I56" s="137"/>
      <c r="J56" s="137">
        <f>'将来負担比率（分子）の構造'!K$52</f>
        <v>3825</v>
      </c>
      <c r="K56" s="137"/>
      <c r="L56" s="137"/>
      <c r="M56" s="137">
        <f>'将来負担比率（分子）の構造'!L$52</f>
        <v>3797</v>
      </c>
      <c r="N56" s="137"/>
      <c r="O56" s="137"/>
      <c r="P56" s="137">
        <f>'将来負担比率（分子）の構造'!M$52</f>
        <v>3541</v>
      </c>
    </row>
    <row r="57" spans="1:16">
      <c r="A57" s="137" t="s">
        <v>36</v>
      </c>
      <c r="B57" s="137"/>
      <c r="C57" s="137"/>
      <c r="D57" s="137">
        <f>'将来負担比率（分子）の構造'!I$51</f>
        <v>549</v>
      </c>
      <c r="E57" s="137"/>
      <c r="F57" s="137"/>
      <c r="G57" s="137">
        <f>'将来負担比率（分子）の構造'!J$51</f>
        <v>477</v>
      </c>
      <c r="H57" s="137"/>
      <c r="I57" s="137"/>
      <c r="J57" s="137">
        <f>'将来負担比率（分子）の構造'!K$51</f>
        <v>396</v>
      </c>
      <c r="K57" s="137"/>
      <c r="L57" s="137"/>
      <c r="M57" s="137">
        <f>'将来負担比率（分子）の構造'!L$51</f>
        <v>324</v>
      </c>
      <c r="N57" s="137"/>
      <c r="O57" s="137"/>
      <c r="P57" s="137">
        <f>'将来負担比率（分子）の構造'!M$51</f>
        <v>292</v>
      </c>
    </row>
    <row r="58" spans="1:16">
      <c r="A58" s="137" t="s">
        <v>35</v>
      </c>
      <c r="B58" s="137"/>
      <c r="C58" s="137"/>
      <c r="D58" s="137">
        <f>'将来負担比率（分子）の構造'!I$50</f>
        <v>2155</v>
      </c>
      <c r="E58" s="137"/>
      <c r="F58" s="137"/>
      <c r="G58" s="137">
        <f>'将来負担比率（分子）の構造'!J$50</f>
        <v>2312</v>
      </c>
      <c r="H58" s="137"/>
      <c r="I58" s="137"/>
      <c r="J58" s="137">
        <f>'将来負担比率（分子）の構造'!K$50</f>
        <v>2350</v>
      </c>
      <c r="K58" s="137"/>
      <c r="L58" s="137"/>
      <c r="M58" s="137">
        <f>'将来負担比率（分子）の構造'!L$50</f>
        <v>2500</v>
      </c>
      <c r="N58" s="137"/>
      <c r="O58" s="137"/>
      <c r="P58" s="137">
        <f>'将来負担比率（分子）の構造'!M$50</f>
        <v>2497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637</v>
      </c>
      <c r="C62" s="137"/>
      <c r="D62" s="137"/>
      <c r="E62" s="137">
        <f>'将来負担比率（分子）の構造'!J$45</f>
        <v>520</v>
      </c>
      <c r="F62" s="137"/>
      <c r="G62" s="137"/>
      <c r="H62" s="137">
        <f>'将来負担比率（分子）の構造'!K$45</f>
        <v>555</v>
      </c>
      <c r="I62" s="137"/>
      <c r="J62" s="137"/>
      <c r="K62" s="137">
        <f>'将来負担比率（分子）の構造'!L$45</f>
        <v>485</v>
      </c>
      <c r="L62" s="137"/>
      <c r="M62" s="137"/>
      <c r="N62" s="137">
        <f>'将来負担比率（分子）の構造'!M$45</f>
        <v>477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44</v>
      </c>
      <c r="L63" s="137"/>
      <c r="M63" s="137"/>
      <c r="N63" s="137">
        <f>'将来負担比率（分子）の構造'!M$44</f>
        <v>33</v>
      </c>
      <c r="O63" s="137"/>
      <c r="P63" s="137"/>
    </row>
    <row r="64" spans="1:16">
      <c r="A64" s="137" t="s">
        <v>27</v>
      </c>
      <c r="B64" s="137">
        <f>'将来負担比率（分子）の構造'!I$43</f>
        <v>719</v>
      </c>
      <c r="C64" s="137"/>
      <c r="D64" s="137"/>
      <c r="E64" s="137">
        <f>'将来負担比率（分子）の構造'!J$43</f>
        <v>687</v>
      </c>
      <c r="F64" s="137"/>
      <c r="G64" s="137"/>
      <c r="H64" s="137">
        <f>'将来負担比率（分子）の構造'!K$43</f>
        <v>686</v>
      </c>
      <c r="I64" s="137"/>
      <c r="J64" s="137"/>
      <c r="K64" s="137">
        <f>'将来負担比率（分子）の構造'!L$43</f>
        <v>711</v>
      </c>
      <c r="L64" s="137"/>
      <c r="M64" s="137"/>
      <c r="N64" s="137">
        <f>'将来負担比率（分子）の構造'!M$43</f>
        <v>678</v>
      </c>
      <c r="O64" s="137"/>
      <c r="P64" s="137"/>
    </row>
    <row r="65" spans="1:16">
      <c r="A65" s="137" t="s">
        <v>26</v>
      </c>
      <c r="B65" s="137">
        <f>'将来負担比率（分子）の構造'!I$42</f>
        <v>365</v>
      </c>
      <c r="C65" s="137"/>
      <c r="D65" s="137"/>
      <c r="E65" s="137">
        <f>'将来負担比率（分子）の構造'!J$42</f>
        <v>147</v>
      </c>
      <c r="F65" s="137"/>
      <c r="G65" s="137"/>
      <c r="H65" s="137">
        <f>'将来負担比率（分子）の構造'!K$42</f>
        <v>10</v>
      </c>
      <c r="I65" s="137"/>
      <c r="J65" s="137"/>
      <c r="K65" s="137">
        <f>'将来負担比率（分子）の構造'!L$42</f>
        <v>44</v>
      </c>
      <c r="L65" s="137"/>
      <c r="M65" s="137"/>
      <c r="N65" s="137">
        <f>'将来負担比率（分子）の構造'!M$42</f>
        <v>33</v>
      </c>
      <c r="O65" s="137"/>
      <c r="P65" s="137"/>
    </row>
    <row r="66" spans="1:16">
      <c r="A66" s="137" t="s">
        <v>25</v>
      </c>
      <c r="B66" s="137">
        <f>'将来負担比率（分子）の構造'!I$41</f>
        <v>4065</v>
      </c>
      <c r="C66" s="137"/>
      <c r="D66" s="137"/>
      <c r="E66" s="137">
        <f>'将来負担比率（分子）の構造'!J$41</f>
        <v>3928</v>
      </c>
      <c r="F66" s="137"/>
      <c r="G66" s="137"/>
      <c r="H66" s="137">
        <f>'将来負担比率（分子）の構造'!K$41</f>
        <v>3987</v>
      </c>
      <c r="I66" s="137"/>
      <c r="J66" s="137"/>
      <c r="K66" s="137">
        <f>'将来負担比率（分子）の構造'!L$41</f>
        <v>3909</v>
      </c>
      <c r="L66" s="137"/>
      <c r="M66" s="137"/>
      <c r="N66" s="137">
        <f>'将来負担比率（分子）の構造'!M$41</f>
        <v>3785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209</v>
      </c>
      <c r="C5" s="676"/>
      <c r="D5" s="676"/>
      <c r="E5" s="676"/>
      <c r="F5" s="676"/>
      <c r="G5" s="676"/>
      <c r="H5" s="676"/>
      <c r="I5" s="676"/>
      <c r="J5" s="676"/>
      <c r="K5" s="676"/>
      <c r="L5" s="676"/>
      <c r="M5" s="676"/>
      <c r="N5" s="676"/>
      <c r="O5" s="676"/>
      <c r="P5" s="676"/>
      <c r="Q5" s="677"/>
      <c r="R5" s="640">
        <v>306590</v>
      </c>
      <c r="S5" s="641"/>
      <c r="T5" s="641"/>
      <c r="U5" s="641"/>
      <c r="V5" s="641"/>
      <c r="W5" s="641"/>
      <c r="X5" s="641"/>
      <c r="Y5" s="688"/>
      <c r="Z5" s="701">
        <v>8.5</v>
      </c>
      <c r="AA5" s="701"/>
      <c r="AB5" s="701"/>
      <c r="AC5" s="701"/>
      <c r="AD5" s="702">
        <v>306590</v>
      </c>
      <c r="AE5" s="702"/>
      <c r="AF5" s="702"/>
      <c r="AG5" s="702"/>
      <c r="AH5" s="702"/>
      <c r="AI5" s="702"/>
      <c r="AJ5" s="702"/>
      <c r="AK5" s="702"/>
      <c r="AL5" s="689">
        <v>13.1</v>
      </c>
      <c r="AM5" s="658"/>
      <c r="AN5" s="658"/>
      <c r="AO5" s="690"/>
      <c r="AP5" s="675" t="s">
        <v>210</v>
      </c>
      <c r="AQ5" s="676"/>
      <c r="AR5" s="676"/>
      <c r="AS5" s="676"/>
      <c r="AT5" s="676"/>
      <c r="AU5" s="676"/>
      <c r="AV5" s="676"/>
      <c r="AW5" s="676"/>
      <c r="AX5" s="676"/>
      <c r="AY5" s="676"/>
      <c r="AZ5" s="676"/>
      <c r="BA5" s="676"/>
      <c r="BB5" s="676"/>
      <c r="BC5" s="676"/>
      <c r="BD5" s="676"/>
      <c r="BE5" s="676"/>
      <c r="BF5" s="677"/>
      <c r="BG5" s="590">
        <v>306590</v>
      </c>
      <c r="BH5" s="591"/>
      <c r="BI5" s="591"/>
      <c r="BJ5" s="591"/>
      <c r="BK5" s="591"/>
      <c r="BL5" s="591"/>
      <c r="BM5" s="591"/>
      <c r="BN5" s="592"/>
      <c r="BO5" s="643">
        <v>100</v>
      </c>
      <c r="BP5" s="643"/>
      <c r="BQ5" s="643"/>
      <c r="BR5" s="643"/>
      <c r="BS5" s="644">
        <v>2886</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48201</v>
      </c>
      <c r="S6" s="591"/>
      <c r="T6" s="591"/>
      <c r="U6" s="591"/>
      <c r="V6" s="591"/>
      <c r="W6" s="591"/>
      <c r="X6" s="591"/>
      <c r="Y6" s="592"/>
      <c r="Z6" s="643">
        <v>1.3</v>
      </c>
      <c r="AA6" s="643"/>
      <c r="AB6" s="643"/>
      <c r="AC6" s="643"/>
      <c r="AD6" s="644">
        <v>48201</v>
      </c>
      <c r="AE6" s="644"/>
      <c r="AF6" s="644"/>
      <c r="AG6" s="644"/>
      <c r="AH6" s="644"/>
      <c r="AI6" s="644"/>
      <c r="AJ6" s="644"/>
      <c r="AK6" s="644"/>
      <c r="AL6" s="613">
        <v>2.1</v>
      </c>
      <c r="AM6" s="645"/>
      <c r="AN6" s="645"/>
      <c r="AO6" s="646"/>
      <c r="AP6" s="587" t="s">
        <v>215</v>
      </c>
      <c r="AQ6" s="588"/>
      <c r="AR6" s="588"/>
      <c r="AS6" s="588"/>
      <c r="AT6" s="588"/>
      <c r="AU6" s="588"/>
      <c r="AV6" s="588"/>
      <c r="AW6" s="588"/>
      <c r="AX6" s="588"/>
      <c r="AY6" s="588"/>
      <c r="AZ6" s="588"/>
      <c r="BA6" s="588"/>
      <c r="BB6" s="588"/>
      <c r="BC6" s="588"/>
      <c r="BD6" s="588"/>
      <c r="BE6" s="588"/>
      <c r="BF6" s="589"/>
      <c r="BG6" s="590">
        <v>306590</v>
      </c>
      <c r="BH6" s="591"/>
      <c r="BI6" s="591"/>
      <c r="BJ6" s="591"/>
      <c r="BK6" s="591"/>
      <c r="BL6" s="591"/>
      <c r="BM6" s="591"/>
      <c r="BN6" s="592"/>
      <c r="BO6" s="643">
        <v>100</v>
      </c>
      <c r="BP6" s="643"/>
      <c r="BQ6" s="643"/>
      <c r="BR6" s="643"/>
      <c r="BS6" s="644">
        <v>2886</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53222</v>
      </c>
      <c r="CS6" s="591"/>
      <c r="CT6" s="591"/>
      <c r="CU6" s="591"/>
      <c r="CV6" s="591"/>
      <c r="CW6" s="591"/>
      <c r="CX6" s="591"/>
      <c r="CY6" s="592"/>
      <c r="CZ6" s="643">
        <v>1.5</v>
      </c>
      <c r="DA6" s="643"/>
      <c r="DB6" s="643"/>
      <c r="DC6" s="643"/>
      <c r="DD6" s="596" t="s">
        <v>217</v>
      </c>
      <c r="DE6" s="591"/>
      <c r="DF6" s="591"/>
      <c r="DG6" s="591"/>
      <c r="DH6" s="591"/>
      <c r="DI6" s="591"/>
      <c r="DJ6" s="591"/>
      <c r="DK6" s="591"/>
      <c r="DL6" s="591"/>
      <c r="DM6" s="591"/>
      <c r="DN6" s="591"/>
      <c r="DO6" s="591"/>
      <c r="DP6" s="592"/>
      <c r="DQ6" s="596">
        <v>53222</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336</v>
      </c>
      <c r="S7" s="591"/>
      <c r="T7" s="591"/>
      <c r="U7" s="591"/>
      <c r="V7" s="591"/>
      <c r="W7" s="591"/>
      <c r="X7" s="591"/>
      <c r="Y7" s="592"/>
      <c r="Z7" s="643">
        <v>0</v>
      </c>
      <c r="AA7" s="643"/>
      <c r="AB7" s="643"/>
      <c r="AC7" s="643"/>
      <c r="AD7" s="644">
        <v>336</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155254</v>
      </c>
      <c r="BH7" s="591"/>
      <c r="BI7" s="591"/>
      <c r="BJ7" s="591"/>
      <c r="BK7" s="591"/>
      <c r="BL7" s="591"/>
      <c r="BM7" s="591"/>
      <c r="BN7" s="592"/>
      <c r="BO7" s="643">
        <v>50.6</v>
      </c>
      <c r="BP7" s="643"/>
      <c r="BQ7" s="643"/>
      <c r="BR7" s="643"/>
      <c r="BS7" s="644">
        <v>2886</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461972</v>
      </c>
      <c r="CS7" s="591"/>
      <c r="CT7" s="591"/>
      <c r="CU7" s="591"/>
      <c r="CV7" s="591"/>
      <c r="CW7" s="591"/>
      <c r="CX7" s="591"/>
      <c r="CY7" s="592"/>
      <c r="CZ7" s="643">
        <v>13.1</v>
      </c>
      <c r="DA7" s="643"/>
      <c r="DB7" s="643"/>
      <c r="DC7" s="643"/>
      <c r="DD7" s="596">
        <v>50213</v>
      </c>
      <c r="DE7" s="591"/>
      <c r="DF7" s="591"/>
      <c r="DG7" s="591"/>
      <c r="DH7" s="591"/>
      <c r="DI7" s="591"/>
      <c r="DJ7" s="591"/>
      <c r="DK7" s="591"/>
      <c r="DL7" s="591"/>
      <c r="DM7" s="591"/>
      <c r="DN7" s="591"/>
      <c r="DO7" s="591"/>
      <c r="DP7" s="592"/>
      <c r="DQ7" s="596">
        <v>411116</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621</v>
      </c>
      <c r="S8" s="591"/>
      <c r="T8" s="591"/>
      <c r="U8" s="591"/>
      <c r="V8" s="591"/>
      <c r="W8" s="591"/>
      <c r="X8" s="591"/>
      <c r="Y8" s="592"/>
      <c r="Z8" s="643">
        <v>0</v>
      </c>
      <c r="AA8" s="643"/>
      <c r="AB8" s="643"/>
      <c r="AC8" s="643"/>
      <c r="AD8" s="644">
        <v>621</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5723</v>
      </c>
      <c r="BH8" s="591"/>
      <c r="BI8" s="591"/>
      <c r="BJ8" s="591"/>
      <c r="BK8" s="591"/>
      <c r="BL8" s="591"/>
      <c r="BM8" s="591"/>
      <c r="BN8" s="592"/>
      <c r="BO8" s="643">
        <v>1.9</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687188</v>
      </c>
      <c r="CS8" s="591"/>
      <c r="CT8" s="591"/>
      <c r="CU8" s="591"/>
      <c r="CV8" s="591"/>
      <c r="CW8" s="591"/>
      <c r="CX8" s="591"/>
      <c r="CY8" s="592"/>
      <c r="CZ8" s="643">
        <v>19.399999999999999</v>
      </c>
      <c r="DA8" s="643"/>
      <c r="DB8" s="643"/>
      <c r="DC8" s="643"/>
      <c r="DD8" s="596" t="s">
        <v>217</v>
      </c>
      <c r="DE8" s="591"/>
      <c r="DF8" s="591"/>
      <c r="DG8" s="591"/>
      <c r="DH8" s="591"/>
      <c r="DI8" s="591"/>
      <c r="DJ8" s="591"/>
      <c r="DK8" s="591"/>
      <c r="DL8" s="591"/>
      <c r="DM8" s="591"/>
      <c r="DN8" s="591"/>
      <c r="DO8" s="591"/>
      <c r="DP8" s="592"/>
      <c r="DQ8" s="596">
        <v>471648</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372</v>
      </c>
      <c r="S9" s="591"/>
      <c r="T9" s="591"/>
      <c r="U9" s="591"/>
      <c r="V9" s="591"/>
      <c r="W9" s="591"/>
      <c r="X9" s="591"/>
      <c r="Y9" s="592"/>
      <c r="Z9" s="643">
        <v>0</v>
      </c>
      <c r="AA9" s="643"/>
      <c r="AB9" s="643"/>
      <c r="AC9" s="643"/>
      <c r="AD9" s="644">
        <v>372</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132217</v>
      </c>
      <c r="BH9" s="591"/>
      <c r="BI9" s="591"/>
      <c r="BJ9" s="591"/>
      <c r="BK9" s="591"/>
      <c r="BL9" s="591"/>
      <c r="BM9" s="591"/>
      <c r="BN9" s="592"/>
      <c r="BO9" s="643">
        <v>43.1</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466564</v>
      </c>
      <c r="CS9" s="591"/>
      <c r="CT9" s="591"/>
      <c r="CU9" s="591"/>
      <c r="CV9" s="591"/>
      <c r="CW9" s="591"/>
      <c r="CX9" s="591"/>
      <c r="CY9" s="592"/>
      <c r="CZ9" s="643">
        <v>13.2</v>
      </c>
      <c r="DA9" s="643"/>
      <c r="DB9" s="643"/>
      <c r="DC9" s="643"/>
      <c r="DD9" s="596">
        <v>14526</v>
      </c>
      <c r="DE9" s="591"/>
      <c r="DF9" s="591"/>
      <c r="DG9" s="591"/>
      <c r="DH9" s="591"/>
      <c r="DI9" s="591"/>
      <c r="DJ9" s="591"/>
      <c r="DK9" s="591"/>
      <c r="DL9" s="591"/>
      <c r="DM9" s="591"/>
      <c r="DN9" s="591"/>
      <c r="DO9" s="591"/>
      <c r="DP9" s="592"/>
      <c r="DQ9" s="596">
        <v>371213</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84075</v>
      </c>
      <c r="S10" s="591"/>
      <c r="T10" s="591"/>
      <c r="U10" s="591"/>
      <c r="V10" s="591"/>
      <c r="W10" s="591"/>
      <c r="X10" s="591"/>
      <c r="Y10" s="592"/>
      <c r="Z10" s="643">
        <v>2.2999999999999998</v>
      </c>
      <c r="AA10" s="643"/>
      <c r="AB10" s="643"/>
      <c r="AC10" s="643"/>
      <c r="AD10" s="644">
        <v>84075</v>
      </c>
      <c r="AE10" s="644"/>
      <c r="AF10" s="644"/>
      <c r="AG10" s="644"/>
      <c r="AH10" s="644"/>
      <c r="AI10" s="644"/>
      <c r="AJ10" s="644"/>
      <c r="AK10" s="644"/>
      <c r="AL10" s="613">
        <v>3.6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9540</v>
      </c>
      <c r="BH10" s="591"/>
      <c r="BI10" s="591"/>
      <c r="BJ10" s="591"/>
      <c r="BK10" s="591"/>
      <c r="BL10" s="591"/>
      <c r="BM10" s="591"/>
      <c r="BN10" s="592"/>
      <c r="BO10" s="643">
        <v>3.1</v>
      </c>
      <c r="BP10" s="643"/>
      <c r="BQ10" s="643"/>
      <c r="BR10" s="643"/>
      <c r="BS10" s="596">
        <v>1590</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99</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v>99</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7774</v>
      </c>
      <c r="BH11" s="591"/>
      <c r="BI11" s="591"/>
      <c r="BJ11" s="591"/>
      <c r="BK11" s="591"/>
      <c r="BL11" s="591"/>
      <c r="BM11" s="591"/>
      <c r="BN11" s="592"/>
      <c r="BO11" s="643">
        <v>2.5</v>
      </c>
      <c r="BP11" s="643"/>
      <c r="BQ11" s="643"/>
      <c r="BR11" s="643"/>
      <c r="BS11" s="596">
        <v>1296</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433735</v>
      </c>
      <c r="CS11" s="591"/>
      <c r="CT11" s="591"/>
      <c r="CU11" s="591"/>
      <c r="CV11" s="591"/>
      <c r="CW11" s="591"/>
      <c r="CX11" s="591"/>
      <c r="CY11" s="592"/>
      <c r="CZ11" s="643">
        <v>12.3</v>
      </c>
      <c r="DA11" s="643"/>
      <c r="DB11" s="643"/>
      <c r="DC11" s="643"/>
      <c r="DD11" s="596">
        <v>24224</v>
      </c>
      <c r="DE11" s="591"/>
      <c r="DF11" s="591"/>
      <c r="DG11" s="591"/>
      <c r="DH11" s="591"/>
      <c r="DI11" s="591"/>
      <c r="DJ11" s="591"/>
      <c r="DK11" s="591"/>
      <c r="DL11" s="591"/>
      <c r="DM11" s="591"/>
      <c r="DN11" s="591"/>
      <c r="DO11" s="591"/>
      <c r="DP11" s="592"/>
      <c r="DQ11" s="596">
        <v>208305</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108615</v>
      </c>
      <c r="BH12" s="591"/>
      <c r="BI12" s="591"/>
      <c r="BJ12" s="591"/>
      <c r="BK12" s="591"/>
      <c r="BL12" s="591"/>
      <c r="BM12" s="591"/>
      <c r="BN12" s="592"/>
      <c r="BO12" s="643">
        <v>35.4</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59524</v>
      </c>
      <c r="CS12" s="591"/>
      <c r="CT12" s="591"/>
      <c r="CU12" s="591"/>
      <c r="CV12" s="591"/>
      <c r="CW12" s="591"/>
      <c r="CX12" s="591"/>
      <c r="CY12" s="592"/>
      <c r="CZ12" s="643">
        <v>1.7</v>
      </c>
      <c r="DA12" s="643"/>
      <c r="DB12" s="643"/>
      <c r="DC12" s="643"/>
      <c r="DD12" s="596" t="s">
        <v>112</v>
      </c>
      <c r="DE12" s="591"/>
      <c r="DF12" s="591"/>
      <c r="DG12" s="591"/>
      <c r="DH12" s="591"/>
      <c r="DI12" s="591"/>
      <c r="DJ12" s="591"/>
      <c r="DK12" s="591"/>
      <c r="DL12" s="591"/>
      <c r="DM12" s="591"/>
      <c r="DN12" s="591"/>
      <c r="DO12" s="591"/>
      <c r="DP12" s="592"/>
      <c r="DQ12" s="596">
        <v>37889</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8073</v>
      </c>
      <c r="S13" s="591"/>
      <c r="T13" s="591"/>
      <c r="U13" s="591"/>
      <c r="V13" s="591"/>
      <c r="W13" s="591"/>
      <c r="X13" s="591"/>
      <c r="Y13" s="592"/>
      <c r="Z13" s="643">
        <v>0.2</v>
      </c>
      <c r="AA13" s="643"/>
      <c r="AB13" s="643"/>
      <c r="AC13" s="643"/>
      <c r="AD13" s="644">
        <v>8073</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108241</v>
      </c>
      <c r="BH13" s="591"/>
      <c r="BI13" s="591"/>
      <c r="BJ13" s="591"/>
      <c r="BK13" s="591"/>
      <c r="BL13" s="591"/>
      <c r="BM13" s="591"/>
      <c r="BN13" s="592"/>
      <c r="BO13" s="643">
        <v>35.299999999999997</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301989</v>
      </c>
      <c r="CS13" s="591"/>
      <c r="CT13" s="591"/>
      <c r="CU13" s="591"/>
      <c r="CV13" s="591"/>
      <c r="CW13" s="591"/>
      <c r="CX13" s="591"/>
      <c r="CY13" s="592"/>
      <c r="CZ13" s="643">
        <v>8.5</v>
      </c>
      <c r="DA13" s="643"/>
      <c r="DB13" s="643"/>
      <c r="DC13" s="643"/>
      <c r="DD13" s="596">
        <v>94481</v>
      </c>
      <c r="DE13" s="591"/>
      <c r="DF13" s="591"/>
      <c r="DG13" s="591"/>
      <c r="DH13" s="591"/>
      <c r="DI13" s="591"/>
      <c r="DJ13" s="591"/>
      <c r="DK13" s="591"/>
      <c r="DL13" s="591"/>
      <c r="DM13" s="591"/>
      <c r="DN13" s="591"/>
      <c r="DO13" s="591"/>
      <c r="DP13" s="592"/>
      <c r="DQ13" s="596">
        <v>255094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9052</v>
      </c>
      <c r="BH14" s="591"/>
      <c r="BI14" s="591"/>
      <c r="BJ14" s="591"/>
      <c r="BK14" s="591"/>
      <c r="BL14" s="591"/>
      <c r="BM14" s="591"/>
      <c r="BN14" s="592"/>
      <c r="BO14" s="643">
        <v>3</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371056</v>
      </c>
      <c r="CS14" s="591"/>
      <c r="CT14" s="591"/>
      <c r="CU14" s="591"/>
      <c r="CV14" s="591"/>
      <c r="CW14" s="591"/>
      <c r="CX14" s="591"/>
      <c r="CY14" s="592"/>
      <c r="CZ14" s="643">
        <v>10.5</v>
      </c>
      <c r="DA14" s="643"/>
      <c r="DB14" s="643"/>
      <c r="DC14" s="643"/>
      <c r="DD14" s="596" t="s">
        <v>112</v>
      </c>
      <c r="DE14" s="591"/>
      <c r="DF14" s="591"/>
      <c r="DG14" s="591"/>
      <c r="DH14" s="591"/>
      <c r="DI14" s="591"/>
      <c r="DJ14" s="591"/>
      <c r="DK14" s="591"/>
      <c r="DL14" s="591"/>
      <c r="DM14" s="591"/>
      <c r="DN14" s="591"/>
      <c r="DO14" s="591"/>
      <c r="DP14" s="592"/>
      <c r="DQ14" s="596">
        <v>314246</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557</v>
      </c>
      <c r="S15" s="591"/>
      <c r="T15" s="591"/>
      <c r="U15" s="591"/>
      <c r="V15" s="591"/>
      <c r="W15" s="591"/>
      <c r="X15" s="591"/>
      <c r="Y15" s="592"/>
      <c r="Z15" s="643">
        <v>0</v>
      </c>
      <c r="AA15" s="643"/>
      <c r="AB15" s="643"/>
      <c r="AC15" s="643"/>
      <c r="AD15" s="644">
        <v>557</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33669</v>
      </c>
      <c r="BH15" s="591"/>
      <c r="BI15" s="591"/>
      <c r="BJ15" s="591"/>
      <c r="BK15" s="591"/>
      <c r="BL15" s="591"/>
      <c r="BM15" s="591"/>
      <c r="BN15" s="592"/>
      <c r="BO15" s="643">
        <v>11</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313020</v>
      </c>
      <c r="CS15" s="591"/>
      <c r="CT15" s="591"/>
      <c r="CU15" s="591"/>
      <c r="CV15" s="591"/>
      <c r="CW15" s="591"/>
      <c r="CX15" s="591"/>
      <c r="CY15" s="592"/>
      <c r="CZ15" s="643">
        <v>8.8000000000000007</v>
      </c>
      <c r="DA15" s="643"/>
      <c r="DB15" s="643"/>
      <c r="DC15" s="643"/>
      <c r="DD15" s="596">
        <v>60836</v>
      </c>
      <c r="DE15" s="591"/>
      <c r="DF15" s="591"/>
      <c r="DG15" s="591"/>
      <c r="DH15" s="591"/>
      <c r="DI15" s="591"/>
      <c r="DJ15" s="591"/>
      <c r="DK15" s="591"/>
      <c r="DL15" s="591"/>
      <c r="DM15" s="591"/>
      <c r="DN15" s="591"/>
      <c r="DO15" s="591"/>
      <c r="DP15" s="592"/>
      <c r="DQ15" s="596">
        <v>247430</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2079619</v>
      </c>
      <c r="S16" s="591"/>
      <c r="T16" s="591"/>
      <c r="U16" s="591"/>
      <c r="V16" s="591"/>
      <c r="W16" s="591"/>
      <c r="X16" s="591"/>
      <c r="Y16" s="592"/>
      <c r="Z16" s="643">
        <v>57.7</v>
      </c>
      <c r="AA16" s="643"/>
      <c r="AB16" s="643"/>
      <c r="AC16" s="643"/>
      <c r="AD16" s="644">
        <v>1891603</v>
      </c>
      <c r="AE16" s="644"/>
      <c r="AF16" s="644"/>
      <c r="AG16" s="644"/>
      <c r="AH16" s="644"/>
      <c r="AI16" s="644"/>
      <c r="AJ16" s="644"/>
      <c r="AK16" s="644"/>
      <c r="AL16" s="613">
        <v>80.7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1891603</v>
      </c>
      <c r="S17" s="591"/>
      <c r="T17" s="591"/>
      <c r="U17" s="591"/>
      <c r="V17" s="591"/>
      <c r="W17" s="591"/>
      <c r="X17" s="591"/>
      <c r="Y17" s="592"/>
      <c r="Z17" s="643">
        <v>52.5</v>
      </c>
      <c r="AA17" s="643"/>
      <c r="AB17" s="643"/>
      <c r="AC17" s="643"/>
      <c r="AD17" s="644">
        <v>1891603</v>
      </c>
      <c r="AE17" s="644"/>
      <c r="AF17" s="644"/>
      <c r="AG17" s="644"/>
      <c r="AH17" s="644"/>
      <c r="AI17" s="644"/>
      <c r="AJ17" s="644"/>
      <c r="AK17" s="644"/>
      <c r="AL17" s="613">
        <v>80.7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388918</v>
      </c>
      <c r="CS17" s="591"/>
      <c r="CT17" s="591"/>
      <c r="CU17" s="591"/>
      <c r="CV17" s="591"/>
      <c r="CW17" s="591"/>
      <c r="CX17" s="591"/>
      <c r="CY17" s="592"/>
      <c r="CZ17" s="643">
        <v>11</v>
      </c>
      <c r="DA17" s="643"/>
      <c r="DB17" s="643"/>
      <c r="DC17" s="643"/>
      <c r="DD17" s="596" t="s">
        <v>112</v>
      </c>
      <c r="DE17" s="591"/>
      <c r="DF17" s="591"/>
      <c r="DG17" s="591"/>
      <c r="DH17" s="591"/>
      <c r="DI17" s="591"/>
      <c r="DJ17" s="591"/>
      <c r="DK17" s="591"/>
      <c r="DL17" s="591"/>
      <c r="DM17" s="591"/>
      <c r="DN17" s="591"/>
      <c r="DO17" s="591"/>
      <c r="DP17" s="592"/>
      <c r="DQ17" s="596">
        <v>337459</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188016</v>
      </c>
      <c r="S18" s="591"/>
      <c r="T18" s="591"/>
      <c r="U18" s="591"/>
      <c r="V18" s="591"/>
      <c r="W18" s="591"/>
      <c r="X18" s="591"/>
      <c r="Y18" s="592"/>
      <c r="Z18" s="643">
        <v>5.2</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2528444</v>
      </c>
      <c r="S20" s="591"/>
      <c r="T20" s="591"/>
      <c r="U20" s="591"/>
      <c r="V20" s="591"/>
      <c r="W20" s="591"/>
      <c r="X20" s="591"/>
      <c r="Y20" s="592"/>
      <c r="Z20" s="643">
        <v>70.099999999999994</v>
      </c>
      <c r="AA20" s="643"/>
      <c r="AB20" s="643"/>
      <c r="AC20" s="643"/>
      <c r="AD20" s="644">
        <v>2340428</v>
      </c>
      <c r="AE20" s="644"/>
      <c r="AF20" s="644"/>
      <c r="AG20" s="644"/>
      <c r="AH20" s="644"/>
      <c r="AI20" s="644"/>
      <c r="AJ20" s="644"/>
      <c r="AK20" s="644"/>
      <c r="AL20" s="613">
        <v>99.9</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3537287</v>
      </c>
      <c r="CS20" s="591"/>
      <c r="CT20" s="591"/>
      <c r="CU20" s="591"/>
      <c r="CV20" s="591"/>
      <c r="CW20" s="591"/>
      <c r="CX20" s="591"/>
      <c r="CY20" s="592"/>
      <c r="CZ20" s="643">
        <v>100</v>
      </c>
      <c r="DA20" s="643"/>
      <c r="DB20" s="643"/>
      <c r="DC20" s="643"/>
      <c r="DD20" s="596">
        <v>244280</v>
      </c>
      <c r="DE20" s="591"/>
      <c r="DF20" s="591"/>
      <c r="DG20" s="591"/>
      <c r="DH20" s="591"/>
      <c r="DI20" s="591"/>
      <c r="DJ20" s="591"/>
      <c r="DK20" s="591"/>
      <c r="DL20" s="591"/>
      <c r="DM20" s="591"/>
      <c r="DN20" s="591"/>
      <c r="DO20" s="591"/>
      <c r="DP20" s="592"/>
      <c r="DQ20" s="596">
        <v>2707721</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692</v>
      </c>
      <c r="S21" s="591"/>
      <c r="T21" s="591"/>
      <c r="U21" s="591"/>
      <c r="V21" s="591"/>
      <c r="W21" s="591"/>
      <c r="X21" s="591"/>
      <c r="Y21" s="592"/>
      <c r="Z21" s="643">
        <v>0</v>
      </c>
      <c r="AA21" s="643"/>
      <c r="AB21" s="643"/>
      <c r="AC21" s="643"/>
      <c r="AD21" s="644">
        <v>692</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35890</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85907</v>
      </c>
      <c r="S23" s="591"/>
      <c r="T23" s="591"/>
      <c r="U23" s="591"/>
      <c r="V23" s="591"/>
      <c r="W23" s="591"/>
      <c r="X23" s="591"/>
      <c r="Y23" s="592"/>
      <c r="Z23" s="643">
        <v>2.4</v>
      </c>
      <c r="AA23" s="643"/>
      <c r="AB23" s="643"/>
      <c r="AC23" s="643"/>
      <c r="AD23" s="644">
        <v>1543</v>
      </c>
      <c r="AE23" s="644"/>
      <c r="AF23" s="644"/>
      <c r="AG23" s="644"/>
      <c r="AH23" s="644"/>
      <c r="AI23" s="644"/>
      <c r="AJ23" s="644"/>
      <c r="AK23" s="644"/>
      <c r="AL23" s="613">
        <v>0.1</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17251</v>
      </c>
      <c r="S24" s="591"/>
      <c r="T24" s="591"/>
      <c r="U24" s="591"/>
      <c r="V24" s="591"/>
      <c r="W24" s="591"/>
      <c r="X24" s="591"/>
      <c r="Y24" s="592"/>
      <c r="Z24" s="643">
        <v>0.5</v>
      </c>
      <c r="AA24" s="643"/>
      <c r="AB24" s="643"/>
      <c r="AC24" s="643"/>
      <c r="AD24" s="644">
        <v>68</v>
      </c>
      <c r="AE24" s="644"/>
      <c r="AF24" s="644"/>
      <c r="AG24" s="644"/>
      <c r="AH24" s="644"/>
      <c r="AI24" s="644"/>
      <c r="AJ24" s="644"/>
      <c r="AK24" s="644"/>
      <c r="AL24" s="613">
        <v>0</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1205368</v>
      </c>
      <c r="CS24" s="641"/>
      <c r="CT24" s="641"/>
      <c r="CU24" s="641"/>
      <c r="CV24" s="641"/>
      <c r="CW24" s="641"/>
      <c r="CX24" s="641"/>
      <c r="CY24" s="688"/>
      <c r="CZ24" s="692">
        <v>34.1</v>
      </c>
      <c r="DA24" s="693"/>
      <c r="DB24" s="693"/>
      <c r="DC24" s="694"/>
      <c r="DD24" s="687">
        <v>987766</v>
      </c>
      <c r="DE24" s="641"/>
      <c r="DF24" s="641"/>
      <c r="DG24" s="641"/>
      <c r="DH24" s="641"/>
      <c r="DI24" s="641"/>
      <c r="DJ24" s="641"/>
      <c r="DK24" s="688"/>
      <c r="DL24" s="687">
        <v>953073</v>
      </c>
      <c r="DM24" s="641"/>
      <c r="DN24" s="641"/>
      <c r="DO24" s="641"/>
      <c r="DP24" s="641"/>
      <c r="DQ24" s="641"/>
      <c r="DR24" s="641"/>
      <c r="DS24" s="641"/>
      <c r="DT24" s="641"/>
      <c r="DU24" s="641"/>
      <c r="DV24" s="688"/>
      <c r="DW24" s="689">
        <v>39.200000000000003</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141841</v>
      </c>
      <c r="S25" s="591"/>
      <c r="T25" s="591"/>
      <c r="U25" s="591"/>
      <c r="V25" s="591"/>
      <c r="W25" s="591"/>
      <c r="X25" s="591"/>
      <c r="Y25" s="592"/>
      <c r="Z25" s="643">
        <v>3.9</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575450</v>
      </c>
      <c r="CS25" s="609"/>
      <c r="CT25" s="609"/>
      <c r="CU25" s="609"/>
      <c r="CV25" s="609"/>
      <c r="CW25" s="609"/>
      <c r="CX25" s="609"/>
      <c r="CY25" s="610"/>
      <c r="CZ25" s="593">
        <v>16.3</v>
      </c>
      <c r="DA25" s="611"/>
      <c r="DB25" s="611"/>
      <c r="DC25" s="612"/>
      <c r="DD25" s="596">
        <v>550311</v>
      </c>
      <c r="DE25" s="609"/>
      <c r="DF25" s="609"/>
      <c r="DG25" s="609"/>
      <c r="DH25" s="609"/>
      <c r="DI25" s="609"/>
      <c r="DJ25" s="609"/>
      <c r="DK25" s="610"/>
      <c r="DL25" s="596">
        <v>542008</v>
      </c>
      <c r="DM25" s="609"/>
      <c r="DN25" s="609"/>
      <c r="DO25" s="609"/>
      <c r="DP25" s="609"/>
      <c r="DQ25" s="609"/>
      <c r="DR25" s="609"/>
      <c r="DS25" s="609"/>
      <c r="DT25" s="609"/>
      <c r="DU25" s="609"/>
      <c r="DV25" s="610"/>
      <c r="DW25" s="613">
        <v>22.3</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326471</v>
      </c>
      <c r="CS26" s="591"/>
      <c r="CT26" s="591"/>
      <c r="CU26" s="591"/>
      <c r="CV26" s="591"/>
      <c r="CW26" s="591"/>
      <c r="CX26" s="591"/>
      <c r="CY26" s="592"/>
      <c r="CZ26" s="593">
        <v>9.1999999999999993</v>
      </c>
      <c r="DA26" s="611"/>
      <c r="DB26" s="611"/>
      <c r="DC26" s="612"/>
      <c r="DD26" s="596">
        <v>314907</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310825</v>
      </c>
      <c r="S27" s="591"/>
      <c r="T27" s="591"/>
      <c r="U27" s="591"/>
      <c r="V27" s="591"/>
      <c r="W27" s="591"/>
      <c r="X27" s="591"/>
      <c r="Y27" s="592"/>
      <c r="Z27" s="643">
        <v>8.6</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306590</v>
      </c>
      <c r="BH27" s="591"/>
      <c r="BI27" s="591"/>
      <c r="BJ27" s="591"/>
      <c r="BK27" s="591"/>
      <c r="BL27" s="591"/>
      <c r="BM27" s="591"/>
      <c r="BN27" s="592"/>
      <c r="BO27" s="643">
        <v>100</v>
      </c>
      <c r="BP27" s="643"/>
      <c r="BQ27" s="643"/>
      <c r="BR27" s="643"/>
      <c r="BS27" s="596">
        <v>2886</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241000</v>
      </c>
      <c r="CS27" s="609"/>
      <c r="CT27" s="609"/>
      <c r="CU27" s="609"/>
      <c r="CV27" s="609"/>
      <c r="CW27" s="609"/>
      <c r="CX27" s="609"/>
      <c r="CY27" s="610"/>
      <c r="CZ27" s="593">
        <v>6.8</v>
      </c>
      <c r="DA27" s="611"/>
      <c r="DB27" s="611"/>
      <c r="DC27" s="612"/>
      <c r="DD27" s="596">
        <v>99996</v>
      </c>
      <c r="DE27" s="609"/>
      <c r="DF27" s="609"/>
      <c r="DG27" s="609"/>
      <c r="DH27" s="609"/>
      <c r="DI27" s="609"/>
      <c r="DJ27" s="609"/>
      <c r="DK27" s="610"/>
      <c r="DL27" s="596">
        <v>73606</v>
      </c>
      <c r="DM27" s="609"/>
      <c r="DN27" s="609"/>
      <c r="DO27" s="609"/>
      <c r="DP27" s="609"/>
      <c r="DQ27" s="609"/>
      <c r="DR27" s="609"/>
      <c r="DS27" s="609"/>
      <c r="DT27" s="609"/>
      <c r="DU27" s="609"/>
      <c r="DV27" s="610"/>
      <c r="DW27" s="613">
        <v>3</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15605</v>
      </c>
      <c r="S28" s="591"/>
      <c r="T28" s="591"/>
      <c r="U28" s="591"/>
      <c r="V28" s="591"/>
      <c r="W28" s="591"/>
      <c r="X28" s="591"/>
      <c r="Y28" s="592"/>
      <c r="Z28" s="643">
        <v>0.4</v>
      </c>
      <c r="AA28" s="643"/>
      <c r="AB28" s="643"/>
      <c r="AC28" s="643"/>
      <c r="AD28" s="644">
        <v>49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388918</v>
      </c>
      <c r="CS28" s="591"/>
      <c r="CT28" s="591"/>
      <c r="CU28" s="591"/>
      <c r="CV28" s="591"/>
      <c r="CW28" s="591"/>
      <c r="CX28" s="591"/>
      <c r="CY28" s="592"/>
      <c r="CZ28" s="593">
        <v>11</v>
      </c>
      <c r="DA28" s="611"/>
      <c r="DB28" s="611"/>
      <c r="DC28" s="612"/>
      <c r="DD28" s="596">
        <v>337459</v>
      </c>
      <c r="DE28" s="591"/>
      <c r="DF28" s="591"/>
      <c r="DG28" s="591"/>
      <c r="DH28" s="591"/>
      <c r="DI28" s="591"/>
      <c r="DJ28" s="591"/>
      <c r="DK28" s="592"/>
      <c r="DL28" s="596">
        <v>337459</v>
      </c>
      <c r="DM28" s="591"/>
      <c r="DN28" s="591"/>
      <c r="DO28" s="591"/>
      <c r="DP28" s="591"/>
      <c r="DQ28" s="591"/>
      <c r="DR28" s="591"/>
      <c r="DS28" s="591"/>
      <c r="DT28" s="591"/>
      <c r="DU28" s="591"/>
      <c r="DV28" s="592"/>
      <c r="DW28" s="613">
        <v>13.9</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73683</v>
      </c>
      <c r="S29" s="591"/>
      <c r="T29" s="591"/>
      <c r="U29" s="591"/>
      <c r="V29" s="591"/>
      <c r="W29" s="591"/>
      <c r="X29" s="591"/>
      <c r="Y29" s="592"/>
      <c r="Z29" s="643">
        <v>2</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7" t="s">
        <v>58</v>
      </c>
      <c r="CG29" s="624"/>
      <c r="CH29" s="624"/>
      <c r="CI29" s="624"/>
      <c r="CJ29" s="624"/>
      <c r="CK29" s="624"/>
      <c r="CL29" s="624"/>
      <c r="CM29" s="624"/>
      <c r="CN29" s="624"/>
      <c r="CO29" s="624"/>
      <c r="CP29" s="624"/>
      <c r="CQ29" s="625"/>
      <c r="CR29" s="590">
        <v>388918</v>
      </c>
      <c r="CS29" s="609"/>
      <c r="CT29" s="609"/>
      <c r="CU29" s="609"/>
      <c r="CV29" s="609"/>
      <c r="CW29" s="609"/>
      <c r="CX29" s="609"/>
      <c r="CY29" s="610"/>
      <c r="CZ29" s="593">
        <v>11</v>
      </c>
      <c r="DA29" s="611"/>
      <c r="DB29" s="611"/>
      <c r="DC29" s="612"/>
      <c r="DD29" s="596">
        <v>337459</v>
      </c>
      <c r="DE29" s="609"/>
      <c r="DF29" s="609"/>
      <c r="DG29" s="609"/>
      <c r="DH29" s="609"/>
      <c r="DI29" s="609"/>
      <c r="DJ29" s="609"/>
      <c r="DK29" s="610"/>
      <c r="DL29" s="596">
        <v>337459</v>
      </c>
      <c r="DM29" s="609"/>
      <c r="DN29" s="609"/>
      <c r="DO29" s="609"/>
      <c r="DP29" s="609"/>
      <c r="DQ29" s="609"/>
      <c r="DR29" s="609"/>
      <c r="DS29" s="609"/>
      <c r="DT29" s="609"/>
      <c r="DU29" s="609"/>
      <c r="DV29" s="610"/>
      <c r="DW29" s="613">
        <v>13.9</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3297</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6" t="s">
        <v>291</v>
      </c>
      <c r="AQ30" s="667"/>
      <c r="AR30" s="667"/>
      <c r="AS30" s="667"/>
      <c r="AT30" s="672" t="s">
        <v>292</v>
      </c>
      <c r="AU30" s="184"/>
      <c r="AV30" s="184"/>
      <c r="AW30" s="184"/>
      <c r="AX30" s="675" t="s">
        <v>171</v>
      </c>
      <c r="AY30" s="676"/>
      <c r="AZ30" s="676"/>
      <c r="BA30" s="676"/>
      <c r="BB30" s="676"/>
      <c r="BC30" s="676"/>
      <c r="BD30" s="676"/>
      <c r="BE30" s="676"/>
      <c r="BF30" s="677"/>
      <c r="BG30" s="656">
        <v>98.8</v>
      </c>
      <c r="BH30" s="657"/>
      <c r="BI30" s="657"/>
      <c r="BJ30" s="657"/>
      <c r="BK30" s="657"/>
      <c r="BL30" s="657"/>
      <c r="BM30" s="658">
        <v>94.7</v>
      </c>
      <c r="BN30" s="657"/>
      <c r="BO30" s="657"/>
      <c r="BP30" s="657"/>
      <c r="BQ30" s="659"/>
      <c r="BR30" s="656">
        <v>98.6</v>
      </c>
      <c r="BS30" s="657"/>
      <c r="BT30" s="657"/>
      <c r="BU30" s="657"/>
      <c r="BV30" s="657"/>
      <c r="BW30" s="657"/>
      <c r="BX30" s="658">
        <v>93</v>
      </c>
      <c r="BY30" s="657"/>
      <c r="BZ30" s="657"/>
      <c r="CA30" s="657"/>
      <c r="CB30" s="659"/>
      <c r="CD30" s="662"/>
      <c r="CE30" s="663"/>
      <c r="CF30" s="627" t="s">
        <v>293</v>
      </c>
      <c r="CG30" s="624"/>
      <c r="CH30" s="624"/>
      <c r="CI30" s="624"/>
      <c r="CJ30" s="624"/>
      <c r="CK30" s="624"/>
      <c r="CL30" s="624"/>
      <c r="CM30" s="624"/>
      <c r="CN30" s="624"/>
      <c r="CO30" s="624"/>
      <c r="CP30" s="624"/>
      <c r="CQ30" s="625"/>
      <c r="CR30" s="590">
        <v>355248</v>
      </c>
      <c r="CS30" s="591"/>
      <c r="CT30" s="591"/>
      <c r="CU30" s="591"/>
      <c r="CV30" s="591"/>
      <c r="CW30" s="591"/>
      <c r="CX30" s="591"/>
      <c r="CY30" s="592"/>
      <c r="CZ30" s="593">
        <v>10</v>
      </c>
      <c r="DA30" s="611"/>
      <c r="DB30" s="611"/>
      <c r="DC30" s="612"/>
      <c r="DD30" s="596">
        <v>310399</v>
      </c>
      <c r="DE30" s="591"/>
      <c r="DF30" s="591"/>
      <c r="DG30" s="591"/>
      <c r="DH30" s="591"/>
      <c r="DI30" s="591"/>
      <c r="DJ30" s="591"/>
      <c r="DK30" s="592"/>
      <c r="DL30" s="596">
        <v>310399</v>
      </c>
      <c r="DM30" s="591"/>
      <c r="DN30" s="591"/>
      <c r="DO30" s="591"/>
      <c r="DP30" s="591"/>
      <c r="DQ30" s="591"/>
      <c r="DR30" s="591"/>
      <c r="DS30" s="591"/>
      <c r="DT30" s="591"/>
      <c r="DU30" s="591"/>
      <c r="DV30" s="592"/>
      <c r="DW30" s="613">
        <v>12.8</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111283</v>
      </c>
      <c r="S31" s="591"/>
      <c r="T31" s="591"/>
      <c r="U31" s="591"/>
      <c r="V31" s="591"/>
      <c r="W31" s="591"/>
      <c r="X31" s="591"/>
      <c r="Y31" s="592"/>
      <c r="Z31" s="643">
        <v>3.1</v>
      </c>
      <c r="AA31" s="643"/>
      <c r="AB31" s="643"/>
      <c r="AC31" s="643"/>
      <c r="AD31" s="644" t="s">
        <v>112</v>
      </c>
      <c r="AE31" s="644"/>
      <c r="AF31" s="644"/>
      <c r="AG31" s="644"/>
      <c r="AH31" s="644"/>
      <c r="AI31" s="644"/>
      <c r="AJ31" s="644"/>
      <c r="AK31" s="644"/>
      <c r="AL31" s="613" t="s">
        <v>112</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98.8</v>
      </c>
      <c r="BH31" s="609"/>
      <c r="BI31" s="609"/>
      <c r="BJ31" s="609"/>
      <c r="BK31" s="609"/>
      <c r="BL31" s="609"/>
      <c r="BM31" s="645">
        <v>95</v>
      </c>
      <c r="BN31" s="655"/>
      <c r="BO31" s="655"/>
      <c r="BP31" s="655"/>
      <c r="BQ31" s="619"/>
      <c r="BR31" s="654">
        <v>98.8</v>
      </c>
      <c r="BS31" s="609"/>
      <c r="BT31" s="609"/>
      <c r="BU31" s="609"/>
      <c r="BV31" s="609"/>
      <c r="BW31" s="609"/>
      <c r="BX31" s="645">
        <v>94.4</v>
      </c>
      <c r="BY31" s="655"/>
      <c r="BZ31" s="655"/>
      <c r="CA31" s="655"/>
      <c r="CB31" s="619"/>
      <c r="CD31" s="662"/>
      <c r="CE31" s="663"/>
      <c r="CF31" s="627" t="s">
        <v>297</v>
      </c>
      <c r="CG31" s="624"/>
      <c r="CH31" s="624"/>
      <c r="CI31" s="624"/>
      <c r="CJ31" s="624"/>
      <c r="CK31" s="624"/>
      <c r="CL31" s="624"/>
      <c r="CM31" s="624"/>
      <c r="CN31" s="624"/>
      <c r="CO31" s="624"/>
      <c r="CP31" s="624"/>
      <c r="CQ31" s="625"/>
      <c r="CR31" s="590">
        <v>33670</v>
      </c>
      <c r="CS31" s="609"/>
      <c r="CT31" s="609"/>
      <c r="CU31" s="609"/>
      <c r="CV31" s="609"/>
      <c r="CW31" s="609"/>
      <c r="CX31" s="609"/>
      <c r="CY31" s="610"/>
      <c r="CZ31" s="593">
        <v>1</v>
      </c>
      <c r="DA31" s="611"/>
      <c r="DB31" s="611"/>
      <c r="DC31" s="612"/>
      <c r="DD31" s="596">
        <v>27060</v>
      </c>
      <c r="DE31" s="609"/>
      <c r="DF31" s="609"/>
      <c r="DG31" s="609"/>
      <c r="DH31" s="609"/>
      <c r="DI31" s="609"/>
      <c r="DJ31" s="609"/>
      <c r="DK31" s="610"/>
      <c r="DL31" s="596">
        <v>27060</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50720</v>
      </c>
      <c r="S32" s="591"/>
      <c r="T32" s="591"/>
      <c r="U32" s="591"/>
      <c r="V32" s="591"/>
      <c r="W32" s="591"/>
      <c r="X32" s="591"/>
      <c r="Y32" s="592"/>
      <c r="Z32" s="643">
        <v>1.4</v>
      </c>
      <c r="AA32" s="643"/>
      <c r="AB32" s="643"/>
      <c r="AC32" s="643"/>
      <c r="AD32" s="644">
        <v>505</v>
      </c>
      <c r="AE32" s="644"/>
      <c r="AF32" s="644"/>
      <c r="AG32" s="644"/>
      <c r="AH32" s="644"/>
      <c r="AI32" s="644"/>
      <c r="AJ32" s="644"/>
      <c r="AK32" s="644"/>
      <c r="AL32" s="613">
        <v>0</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98.3</v>
      </c>
      <c r="BH32" s="575"/>
      <c r="BI32" s="575"/>
      <c r="BJ32" s="575"/>
      <c r="BK32" s="575"/>
      <c r="BL32" s="575"/>
      <c r="BM32" s="638">
        <v>92.4</v>
      </c>
      <c r="BN32" s="575"/>
      <c r="BO32" s="575"/>
      <c r="BP32" s="575"/>
      <c r="BQ32" s="632"/>
      <c r="BR32" s="653">
        <v>98.1</v>
      </c>
      <c r="BS32" s="575"/>
      <c r="BT32" s="575"/>
      <c r="BU32" s="575"/>
      <c r="BV32" s="575"/>
      <c r="BW32" s="575"/>
      <c r="BX32" s="638">
        <v>89.3</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230801</v>
      </c>
      <c r="S33" s="591"/>
      <c r="T33" s="591"/>
      <c r="U33" s="591"/>
      <c r="V33" s="591"/>
      <c r="W33" s="591"/>
      <c r="X33" s="591"/>
      <c r="Y33" s="592"/>
      <c r="Z33" s="643">
        <v>6.4</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2087639</v>
      </c>
      <c r="CS33" s="609"/>
      <c r="CT33" s="609"/>
      <c r="CU33" s="609"/>
      <c r="CV33" s="609"/>
      <c r="CW33" s="609"/>
      <c r="CX33" s="609"/>
      <c r="CY33" s="610"/>
      <c r="CZ33" s="593">
        <v>59</v>
      </c>
      <c r="DA33" s="611"/>
      <c r="DB33" s="611"/>
      <c r="DC33" s="612"/>
      <c r="DD33" s="596">
        <v>1551948</v>
      </c>
      <c r="DE33" s="609"/>
      <c r="DF33" s="609"/>
      <c r="DG33" s="609"/>
      <c r="DH33" s="609"/>
      <c r="DI33" s="609"/>
      <c r="DJ33" s="609"/>
      <c r="DK33" s="610"/>
      <c r="DL33" s="596">
        <v>920775</v>
      </c>
      <c r="DM33" s="609"/>
      <c r="DN33" s="609"/>
      <c r="DO33" s="609"/>
      <c r="DP33" s="609"/>
      <c r="DQ33" s="609"/>
      <c r="DR33" s="609"/>
      <c r="DS33" s="609"/>
      <c r="DT33" s="609"/>
      <c r="DU33" s="609"/>
      <c r="DV33" s="610"/>
      <c r="DW33" s="613">
        <v>37.799999999999997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725073</v>
      </c>
      <c r="CS34" s="591"/>
      <c r="CT34" s="591"/>
      <c r="CU34" s="591"/>
      <c r="CV34" s="591"/>
      <c r="CW34" s="591"/>
      <c r="CX34" s="591"/>
      <c r="CY34" s="592"/>
      <c r="CZ34" s="593">
        <v>20.5</v>
      </c>
      <c r="DA34" s="611"/>
      <c r="DB34" s="611"/>
      <c r="DC34" s="612"/>
      <c r="DD34" s="596">
        <v>584313</v>
      </c>
      <c r="DE34" s="591"/>
      <c r="DF34" s="591"/>
      <c r="DG34" s="591"/>
      <c r="DH34" s="591"/>
      <c r="DI34" s="591"/>
      <c r="DJ34" s="591"/>
      <c r="DK34" s="592"/>
      <c r="DL34" s="596">
        <v>460789</v>
      </c>
      <c r="DM34" s="591"/>
      <c r="DN34" s="591"/>
      <c r="DO34" s="591"/>
      <c r="DP34" s="591"/>
      <c r="DQ34" s="591"/>
      <c r="DR34" s="591"/>
      <c r="DS34" s="591"/>
      <c r="DT34" s="591"/>
      <c r="DU34" s="591"/>
      <c r="DV34" s="592"/>
      <c r="DW34" s="613">
        <v>18.899999999999999</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90601</v>
      </c>
      <c r="S35" s="591"/>
      <c r="T35" s="591"/>
      <c r="U35" s="591"/>
      <c r="V35" s="591"/>
      <c r="W35" s="591"/>
      <c r="X35" s="591"/>
      <c r="Y35" s="592"/>
      <c r="Z35" s="643">
        <v>2.5</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565357</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25162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45158</v>
      </c>
      <c r="CS35" s="609"/>
      <c r="CT35" s="609"/>
      <c r="CU35" s="609"/>
      <c r="CV35" s="609"/>
      <c r="CW35" s="609"/>
      <c r="CX35" s="609"/>
      <c r="CY35" s="610"/>
      <c r="CZ35" s="593">
        <v>1.3</v>
      </c>
      <c r="DA35" s="611"/>
      <c r="DB35" s="611"/>
      <c r="DC35" s="612"/>
      <c r="DD35" s="596">
        <v>23843</v>
      </c>
      <c r="DE35" s="609"/>
      <c r="DF35" s="609"/>
      <c r="DG35" s="609"/>
      <c r="DH35" s="609"/>
      <c r="DI35" s="609"/>
      <c r="DJ35" s="609"/>
      <c r="DK35" s="610"/>
      <c r="DL35" s="596">
        <v>9100</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3606239</v>
      </c>
      <c r="S36" s="631"/>
      <c r="T36" s="631"/>
      <c r="U36" s="631"/>
      <c r="V36" s="631"/>
      <c r="W36" s="631"/>
      <c r="X36" s="631"/>
      <c r="Y36" s="634"/>
      <c r="Z36" s="635">
        <v>100</v>
      </c>
      <c r="AA36" s="635"/>
      <c r="AB36" s="635"/>
      <c r="AC36" s="635"/>
      <c r="AD36" s="636">
        <v>2343285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253044</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17162</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988441</v>
      </c>
      <c r="CS36" s="591"/>
      <c r="CT36" s="591"/>
      <c r="CU36" s="591"/>
      <c r="CV36" s="591"/>
      <c r="CW36" s="591"/>
      <c r="CX36" s="591"/>
      <c r="CY36" s="592"/>
      <c r="CZ36" s="593">
        <v>27.9</v>
      </c>
      <c r="DA36" s="611"/>
      <c r="DB36" s="611"/>
      <c r="DC36" s="612"/>
      <c r="DD36" s="596">
        <v>673250</v>
      </c>
      <c r="DE36" s="591"/>
      <c r="DF36" s="591"/>
      <c r="DG36" s="591"/>
      <c r="DH36" s="591"/>
      <c r="DI36" s="591"/>
      <c r="DJ36" s="591"/>
      <c r="DK36" s="592"/>
      <c r="DL36" s="596">
        <v>180344</v>
      </c>
      <c r="DM36" s="591"/>
      <c r="DN36" s="591"/>
      <c r="DO36" s="591"/>
      <c r="DP36" s="591"/>
      <c r="DQ36" s="591"/>
      <c r="DR36" s="591"/>
      <c r="DS36" s="591"/>
      <c r="DT36" s="591"/>
      <c r="DU36" s="591"/>
      <c r="DV36" s="592"/>
      <c r="DW36" s="613">
        <v>7.4</v>
      </c>
      <c r="DX36" s="614"/>
      <c r="DY36" s="614"/>
      <c r="DZ36" s="614"/>
      <c r="EA36" s="614"/>
      <c r="EB36" s="614"/>
      <c r="EC36" s="615"/>
    </row>
    <row r="37" spans="2:133" ht="11.25" customHeight="1">
      <c r="AQ37" s="616" t="s">
        <v>315</v>
      </c>
      <c r="AR37" s="617"/>
      <c r="AS37" s="617"/>
      <c r="AT37" s="617"/>
      <c r="AU37" s="617"/>
      <c r="AV37" s="617"/>
      <c r="AW37" s="617"/>
      <c r="AX37" s="617"/>
      <c r="AY37" s="618"/>
      <c r="AZ37" s="590">
        <v>74059</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566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207957</v>
      </c>
      <c r="CS37" s="609"/>
      <c r="CT37" s="609"/>
      <c r="CU37" s="609"/>
      <c r="CV37" s="609"/>
      <c r="CW37" s="609"/>
      <c r="CX37" s="609"/>
      <c r="CY37" s="610"/>
      <c r="CZ37" s="593">
        <v>5.9</v>
      </c>
      <c r="DA37" s="611"/>
      <c r="DB37" s="611"/>
      <c r="DC37" s="612"/>
      <c r="DD37" s="596">
        <v>151737</v>
      </c>
      <c r="DE37" s="609"/>
      <c r="DF37" s="609"/>
      <c r="DG37" s="609"/>
      <c r="DH37" s="609"/>
      <c r="DI37" s="609"/>
      <c r="DJ37" s="609"/>
      <c r="DK37" s="610"/>
      <c r="DL37" s="596">
        <v>151737</v>
      </c>
      <c r="DM37" s="609"/>
      <c r="DN37" s="609"/>
      <c r="DO37" s="609"/>
      <c r="DP37" s="609"/>
      <c r="DQ37" s="609"/>
      <c r="DR37" s="609"/>
      <c r="DS37" s="609"/>
      <c r="DT37" s="609"/>
      <c r="DU37" s="609"/>
      <c r="DV37" s="610"/>
      <c r="DW37" s="613">
        <v>6.2</v>
      </c>
      <c r="DX37" s="614"/>
      <c r="DY37" s="614"/>
      <c r="DZ37" s="614"/>
      <c r="EA37" s="614"/>
      <c r="EB37" s="614"/>
      <c r="EC37" s="615"/>
    </row>
    <row r="38" spans="2:133" ht="11.25" customHeight="1">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969</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312313</v>
      </c>
      <c r="CS38" s="591"/>
      <c r="CT38" s="591"/>
      <c r="CU38" s="591"/>
      <c r="CV38" s="591"/>
      <c r="CW38" s="591"/>
      <c r="CX38" s="591"/>
      <c r="CY38" s="592"/>
      <c r="CZ38" s="593">
        <v>8.8000000000000007</v>
      </c>
      <c r="DA38" s="611"/>
      <c r="DB38" s="611"/>
      <c r="DC38" s="612"/>
      <c r="DD38" s="596">
        <v>270542</v>
      </c>
      <c r="DE38" s="591"/>
      <c r="DF38" s="591"/>
      <c r="DG38" s="591"/>
      <c r="DH38" s="591"/>
      <c r="DI38" s="591"/>
      <c r="DJ38" s="591"/>
      <c r="DK38" s="592"/>
      <c r="DL38" s="596">
        <v>270542</v>
      </c>
      <c r="DM38" s="591"/>
      <c r="DN38" s="591"/>
      <c r="DO38" s="591"/>
      <c r="DP38" s="591"/>
      <c r="DQ38" s="591"/>
      <c r="DR38" s="591"/>
      <c r="DS38" s="591"/>
      <c r="DT38" s="591"/>
      <c r="DU38" s="591"/>
      <c r="DV38" s="592"/>
      <c r="DW38" s="613">
        <v>11.1</v>
      </c>
      <c r="DX38" s="614"/>
      <c r="DY38" s="614"/>
      <c r="DZ38" s="614"/>
      <c r="EA38" s="614"/>
      <c r="EB38" s="614"/>
      <c r="EC38" s="615"/>
    </row>
    <row r="39" spans="2:133" ht="11.25" customHeight="1">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139</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816</v>
      </c>
      <c r="CS39" s="609"/>
      <c r="CT39" s="609"/>
      <c r="CU39" s="609"/>
      <c r="CV39" s="609"/>
      <c r="CW39" s="609"/>
      <c r="CX39" s="609"/>
      <c r="CY39" s="610"/>
      <c r="CZ39" s="593">
        <v>0</v>
      </c>
      <c r="DA39" s="611"/>
      <c r="DB39" s="611"/>
      <c r="DC39" s="612"/>
      <c r="DD39" s="596" t="s">
        <v>319</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71192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128</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15838</v>
      </c>
      <c r="CS40" s="591"/>
      <c r="CT40" s="591"/>
      <c r="CU40" s="591"/>
      <c r="CV40" s="591"/>
      <c r="CW40" s="591"/>
      <c r="CX40" s="591"/>
      <c r="CY40" s="592"/>
      <c r="CZ40" s="593">
        <v>0.4</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167062</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370</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244280</v>
      </c>
      <c r="CS42" s="591"/>
      <c r="CT42" s="591"/>
      <c r="CU42" s="591"/>
      <c r="CV42" s="591"/>
      <c r="CW42" s="591"/>
      <c r="CX42" s="591"/>
      <c r="CY42" s="592"/>
      <c r="CZ42" s="593">
        <v>6.9</v>
      </c>
      <c r="DA42" s="594"/>
      <c r="DB42" s="594"/>
      <c r="DC42" s="595"/>
      <c r="DD42" s="596">
        <v>168007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7115</v>
      </c>
      <c r="CS43" s="609"/>
      <c r="CT43" s="609"/>
      <c r="CU43" s="609"/>
      <c r="CV43" s="609"/>
      <c r="CW43" s="609"/>
      <c r="CX43" s="609"/>
      <c r="CY43" s="610"/>
      <c r="CZ43" s="593">
        <v>0.2</v>
      </c>
      <c r="DA43" s="611"/>
      <c r="DB43" s="611"/>
      <c r="DC43" s="612"/>
      <c r="DD43" s="596">
        <v>7115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244280</v>
      </c>
      <c r="CS44" s="591"/>
      <c r="CT44" s="591"/>
      <c r="CU44" s="591"/>
      <c r="CV44" s="591"/>
      <c r="CW44" s="591"/>
      <c r="CX44" s="591"/>
      <c r="CY44" s="592"/>
      <c r="CZ44" s="593">
        <v>6.9</v>
      </c>
      <c r="DA44" s="594"/>
      <c r="DB44" s="594"/>
      <c r="DC44" s="595"/>
      <c r="DD44" s="596">
        <v>168007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73685</v>
      </c>
      <c r="CS45" s="609"/>
      <c r="CT45" s="609"/>
      <c r="CU45" s="609"/>
      <c r="CV45" s="609"/>
      <c r="CW45" s="609"/>
      <c r="CX45" s="609"/>
      <c r="CY45" s="610"/>
      <c r="CZ45" s="593">
        <v>2.1</v>
      </c>
      <c r="DA45" s="611"/>
      <c r="DB45" s="611"/>
      <c r="DC45" s="612"/>
      <c r="DD45" s="596">
        <v>10473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168115</v>
      </c>
      <c r="CS46" s="591"/>
      <c r="CT46" s="591"/>
      <c r="CU46" s="591"/>
      <c r="CV46" s="591"/>
      <c r="CW46" s="591"/>
      <c r="CX46" s="591"/>
      <c r="CY46" s="592"/>
      <c r="CZ46" s="593">
        <v>4.8</v>
      </c>
      <c r="DA46" s="594"/>
      <c r="DB46" s="594"/>
      <c r="DC46" s="595"/>
      <c r="DD46" s="596">
        <v>157354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3537287</v>
      </c>
      <c r="CS49" s="575"/>
      <c r="CT49" s="575"/>
      <c r="CU49" s="575"/>
      <c r="CV49" s="575"/>
      <c r="CW49" s="575"/>
      <c r="CX49" s="575"/>
      <c r="CY49" s="576"/>
      <c r="CZ49" s="577">
        <v>100</v>
      </c>
      <c r="DA49" s="578"/>
      <c r="DB49" s="578"/>
      <c r="DC49" s="579"/>
      <c r="DD49" s="580">
        <v>2707721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abSelected="1"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3606</v>
      </c>
      <c r="R7" s="1104"/>
      <c r="S7" s="1104"/>
      <c r="T7" s="1104"/>
      <c r="U7" s="1104"/>
      <c r="V7" s="1104">
        <v>3537</v>
      </c>
      <c r="W7" s="1104"/>
      <c r="X7" s="1104"/>
      <c r="Y7" s="1104"/>
      <c r="Z7" s="1104"/>
      <c r="AA7" s="1104">
        <v>69</v>
      </c>
      <c r="AB7" s="1104"/>
      <c r="AC7" s="1104"/>
      <c r="AD7" s="1104"/>
      <c r="AE7" s="1105"/>
      <c r="AF7" s="1106">
        <v>69</v>
      </c>
      <c r="AG7" s="1107"/>
      <c r="AH7" s="1107"/>
      <c r="AI7" s="1107"/>
      <c r="AJ7" s="1108"/>
      <c r="AK7" s="1090">
        <v>1</v>
      </c>
      <c r="AL7" s="1091"/>
      <c r="AM7" s="1091"/>
      <c r="AN7" s="1091"/>
      <c r="AO7" s="1091"/>
      <c r="AP7" s="1091">
        <v>3785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533</v>
      </c>
      <c r="BT7" s="1095"/>
      <c r="BU7" s="1095"/>
      <c r="BV7" s="1095"/>
      <c r="BW7" s="1095"/>
      <c r="BX7" s="1095"/>
      <c r="BY7" s="1095"/>
      <c r="BZ7" s="1095"/>
      <c r="CA7" s="1095"/>
      <c r="CB7" s="1095"/>
      <c r="CC7" s="1095"/>
      <c r="CD7" s="1095"/>
      <c r="CE7" s="1095"/>
      <c r="CF7" s="1095"/>
      <c r="CG7" s="1096"/>
      <c r="CH7" s="1087">
        <v>-17</v>
      </c>
      <c r="CI7" s="1088"/>
      <c r="CJ7" s="1088"/>
      <c r="CK7" s="1088"/>
      <c r="CL7" s="1089"/>
      <c r="CM7" s="1087">
        <v>15</v>
      </c>
      <c r="CN7" s="1088"/>
      <c r="CO7" s="1088"/>
      <c r="CP7" s="1088"/>
      <c r="CQ7" s="1089"/>
      <c r="CR7" s="1087">
        <v>10000</v>
      </c>
      <c r="CS7" s="1088"/>
      <c r="CT7" s="1088"/>
      <c r="CU7" s="1088"/>
      <c r="CV7" s="1089"/>
      <c r="CW7" s="1087" t="s">
        <v>531</v>
      </c>
      <c r="CX7" s="1088"/>
      <c r="CY7" s="1088"/>
      <c r="CZ7" s="1088"/>
      <c r="DA7" s="1089"/>
      <c r="DB7" s="1087" t="s">
        <v>531</v>
      </c>
      <c r="DC7" s="1088"/>
      <c r="DD7" s="1088"/>
      <c r="DE7" s="1088"/>
      <c r="DF7" s="1089"/>
      <c r="DG7" s="1087" t="s">
        <v>531</v>
      </c>
      <c r="DH7" s="1088"/>
      <c r="DI7" s="1088"/>
      <c r="DJ7" s="1088"/>
      <c r="DK7" s="1089"/>
      <c r="DL7" s="1087" t="s">
        <v>531</v>
      </c>
      <c r="DM7" s="1088"/>
      <c r="DN7" s="1088"/>
      <c r="DO7" s="1088"/>
      <c r="DP7" s="1089"/>
      <c r="DQ7" s="1087" t="s">
        <v>531</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69</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633</v>
      </c>
      <c r="R28" s="1053"/>
      <c r="S28" s="1053"/>
      <c r="T28" s="1053"/>
      <c r="U28" s="1053"/>
      <c r="V28" s="1053">
        <v>608</v>
      </c>
      <c r="W28" s="1053"/>
      <c r="X28" s="1053"/>
      <c r="Y28" s="1053"/>
      <c r="Z28" s="1053"/>
      <c r="AA28" s="1053">
        <v>25</v>
      </c>
      <c r="AB28" s="1053"/>
      <c r="AC28" s="1053"/>
      <c r="AD28" s="1053"/>
      <c r="AE28" s="1054"/>
      <c r="AF28" s="1055">
        <v>25</v>
      </c>
      <c r="AG28" s="1053"/>
      <c r="AH28" s="1053"/>
      <c r="AI28" s="1053"/>
      <c r="AJ28" s="1056"/>
      <c r="AK28" s="1057">
        <v>71</v>
      </c>
      <c r="AL28" s="1045"/>
      <c r="AM28" s="1045"/>
      <c r="AN28" s="1045"/>
      <c r="AO28" s="1045"/>
      <c r="AP28" s="1045" t="s">
        <v>531</v>
      </c>
      <c r="AQ28" s="1045"/>
      <c r="AR28" s="1045"/>
      <c r="AS28" s="1045"/>
      <c r="AT28" s="1045"/>
      <c r="AU28" s="1045" t="s">
        <v>532</v>
      </c>
      <c r="AV28" s="1045"/>
      <c r="AW28" s="1045"/>
      <c r="AX28" s="1045"/>
      <c r="AY28" s="1045"/>
      <c r="AZ28" s="1046" t="s">
        <v>532</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448</v>
      </c>
      <c r="R29" s="1043"/>
      <c r="S29" s="1043"/>
      <c r="T29" s="1043"/>
      <c r="U29" s="1043"/>
      <c r="V29" s="1043">
        <v>447</v>
      </c>
      <c r="W29" s="1043"/>
      <c r="X29" s="1043"/>
      <c r="Y29" s="1043"/>
      <c r="Z29" s="1043"/>
      <c r="AA29" s="1043">
        <v>1</v>
      </c>
      <c r="AB29" s="1043"/>
      <c r="AC29" s="1043"/>
      <c r="AD29" s="1043"/>
      <c r="AE29" s="1044"/>
      <c r="AF29" s="1036">
        <v>1</v>
      </c>
      <c r="AG29" s="1037"/>
      <c r="AH29" s="1037"/>
      <c r="AI29" s="1037"/>
      <c r="AJ29" s="1038"/>
      <c r="AK29" s="979">
        <v>76</v>
      </c>
      <c r="AL29" s="970"/>
      <c r="AM29" s="970"/>
      <c r="AN29" s="970"/>
      <c r="AO29" s="970"/>
      <c r="AP29" s="970" t="s">
        <v>531</v>
      </c>
      <c r="AQ29" s="970"/>
      <c r="AR29" s="970"/>
      <c r="AS29" s="970"/>
      <c r="AT29" s="970"/>
      <c r="AU29" s="970" t="s">
        <v>532</v>
      </c>
      <c r="AV29" s="970"/>
      <c r="AW29" s="970"/>
      <c r="AX29" s="970"/>
      <c r="AY29" s="970"/>
      <c r="AZ29" s="1041" t="s">
        <v>532</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63</v>
      </c>
      <c r="R30" s="1043"/>
      <c r="S30" s="1043"/>
      <c r="T30" s="1043"/>
      <c r="U30" s="1043"/>
      <c r="V30" s="1043">
        <v>63</v>
      </c>
      <c r="W30" s="1043"/>
      <c r="X30" s="1043"/>
      <c r="Y30" s="1043"/>
      <c r="Z30" s="1043"/>
      <c r="AA30" s="1043">
        <v>0</v>
      </c>
      <c r="AB30" s="1043"/>
      <c r="AC30" s="1043"/>
      <c r="AD30" s="1043"/>
      <c r="AE30" s="1044"/>
      <c r="AF30" s="1036">
        <v>0</v>
      </c>
      <c r="AG30" s="1037"/>
      <c r="AH30" s="1037"/>
      <c r="AI30" s="1037"/>
      <c r="AJ30" s="1038"/>
      <c r="AK30" s="979">
        <v>91</v>
      </c>
      <c r="AL30" s="970"/>
      <c r="AM30" s="970"/>
      <c r="AN30" s="970"/>
      <c r="AO30" s="970"/>
      <c r="AP30" s="970" t="s">
        <v>532</v>
      </c>
      <c r="AQ30" s="970"/>
      <c r="AR30" s="970"/>
      <c r="AS30" s="970"/>
      <c r="AT30" s="970"/>
      <c r="AU30" s="970" t="s">
        <v>531</v>
      </c>
      <c r="AV30" s="970"/>
      <c r="AW30" s="970"/>
      <c r="AX30" s="970"/>
      <c r="AY30" s="970"/>
      <c r="AZ30" s="1041" t="s">
        <v>531</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383</v>
      </c>
      <c r="C31" s="1031"/>
      <c r="D31" s="1031"/>
      <c r="E31" s="1031"/>
      <c r="F31" s="1031"/>
      <c r="G31" s="1031"/>
      <c r="H31" s="1031"/>
      <c r="I31" s="1031"/>
      <c r="J31" s="1031"/>
      <c r="K31" s="1031"/>
      <c r="L31" s="1031"/>
      <c r="M31" s="1031"/>
      <c r="N31" s="1031"/>
      <c r="O31" s="1031"/>
      <c r="P31" s="1032"/>
      <c r="Q31" s="1042">
        <v>580</v>
      </c>
      <c r="R31" s="1043"/>
      <c r="S31" s="1043"/>
      <c r="T31" s="1043"/>
      <c r="U31" s="1043"/>
      <c r="V31" s="1043">
        <v>586</v>
      </c>
      <c r="W31" s="1043"/>
      <c r="X31" s="1043"/>
      <c r="Y31" s="1043"/>
      <c r="Z31" s="1043"/>
      <c r="AA31" s="1043">
        <v>-6</v>
      </c>
      <c r="AB31" s="1043"/>
      <c r="AC31" s="1043"/>
      <c r="AD31" s="1043"/>
      <c r="AE31" s="1044"/>
      <c r="AF31" s="1036">
        <v>86</v>
      </c>
      <c r="AG31" s="1037"/>
      <c r="AH31" s="1037"/>
      <c r="AI31" s="1037"/>
      <c r="AJ31" s="1038"/>
      <c r="AK31" s="979">
        <v>253</v>
      </c>
      <c r="AL31" s="970"/>
      <c r="AM31" s="970"/>
      <c r="AN31" s="970"/>
      <c r="AO31" s="970"/>
      <c r="AP31" s="970">
        <v>327</v>
      </c>
      <c r="AQ31" s="970"/>
      <c r="AR31" s="970"/>
      <c r="AS31" s="970"/>
      <c r="AT31" s="970"/>
      <c r="AU31" s="970">
        <v>248</v>
      </c>
      <c r="AV31" s="970"/>
      <c r="AW31" s="970"/>
      <c r="AX31" s="970"/>
      <c r="AY31" s="970"/>
      <c r="AZ31" s="1041" t="s">
        <v>531</v>
      </c>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385</v>
      </c>
      <c r="C32" s="1031"/>
      <c r="D32" s="1031"/>
      <c r="E32" s="1031"/>
      <c r="F32" s="1031"/>
      <c r="G32" s="1031"/>
      <c r="H32" s="1031"/>
      <c r="I32" s="1031"/>
      <c r="J32" s="1031"/>
      <c r="K32" s="1031"/>
      <c r="L32" s="1031"/>
      <c r="M32" s="1031"/>
      <c r="N32" s="1031"/>
      <c r="O32" s="1031"/>
      <c r="P32" s="1032"/>
      <c r="Q32" s="1042">
        <v>124</v>
      </c>
      <c r="R32" s="1043"/>
      <c r="S32" s="1043"/>
      <c r="T32" s="1043"/>
      <c r="U32" s="1043"/>
      <c r="V32" s="1043">
        <v>124</v>
      </c>
      <c r="W32" s="1043"/>
      <c r="X32" s="1043"/>
      <c r="Y32" s="1043"/>
      <c r="Z32" s="1043"/>
      <c r="AA32" s="1043">
        <v>0</v>
      </c>
      <c r="AB32" s="1043"/>
      <c r="AC32" s="1043"/>
      <c r="AD32" s="1043"/>
      <c r="AE32" s="1044"/>
      <c r="AF32" s="1036">
        <v>0</v>
      </c>
      <c r="AG32" s="1037"/>
      <c r="AH32" s="1037"/>
      <c r="AI32" s="1037"/>
      <c r="AJ32" s="1038"/>
      <c r="AK32" s="979">
        <v>62</v>
      </c>
      <c r="AL32" s="970"/>
      <c r="AM32" s="970"/>
      <c r="AN32" s="970"/>
      <c r="AO32" s="970"/>
      <c r="AP32" s="970">
        <v>434</v>
      </c>
      <c r="AQ32" s="970"/>
      <c r="AR32" s="970"/>
      <c r="AS32" s="970"/>
      <c r="AT32" s="970"/>
      <c r="AU32" s="970">
        <v>430</v>
      </c>
      <c r="AV32" s="970"/>
      <c r="AW32" s="970"/>
      <c r="AX32" s="970"/>
      <c r="AY32" s="970"/>
      <c r="AZ32" s="1041" t="s">
        <v>532</v>
      </c>
      <c r="BA32" s="1041"/>
      <c r="BB32" s="1041"/>
      <c r="BC32" s="1041"/>
      <c r="BD32" s="1041"/>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113</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534</v>
      </c>
      <c r="C68" s="985"/>
      <c r="D68" s="985"/>
      <c r="E68" s="985"/>
      <c r="F68" s="985"/>
      <c r="G68" s="985"/>
      <c r="H68" s="985"/>
      <c r="I68" s="985"/>
      <c r="J68" s="985"/>
      <c r="K68" s="985"/>
      <c r="L68" s="985"/>
      <c r="M68" s="985"/>
      <c r="N68" s="985"/>
      <c r="O68" s="985"/>
      <c r="P68" s="986"/>
      <c r="Q68" s="987">
        <v>192</v>
      </c>
      <c r="R68" s="981"/>
      <c r="S68" s="981"/>
      <c r="T68" s="981"/>
      <c r="U68" s="981"/>
      <c r="V68" s="981">
        <v>211</v>
      </c>
      <c r="W68" s="981"/>
      <c r="X68" s="981"/>
      <c r="Y68" s="981"/>
      <c r="Z68" s="981"/>
      <c r="AA68" s="981">
        <v>-19</v>
      </c>
      <c r="AB68" s="981"/>
      <c r="AC68" s="981"/>
      <c r="AD68" s="981"/>
      <c r="AE68" s="981"/>
      <c r="AF68" s="981">
        <v>508</v>
      </c>
      <c r="AG68" s="981"/>
      <c r="AH68" s="981"/>
      <c r="AI68" s="981"/>
      <c r="AJ68" s="981"/>
      <c r="AK68" s="981">
        <v>0</v>
      </c>
      <c r="AL68" s="981"/>
      <c r="AM68" s="981"/>
      <c r="AN68" s="981"/>
      <c r="AO68" s="981"/>
      <c r="AP68" s="981">
        <v>164</v>
      </c>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535</v>
      </c>
      <c r="C69" s="974"/>
      <c r="D69" s="974"/>
      <c r="E69" s="974"/>
      <c r="F69" s="974"/>
      <c r="G69" s="974"/>
      <c r="H69" s="974"/>
      <c r="I69" s="974"/>
      <c r="J69" s="974"/>
      <c r="K69" s="974"/>
      <c r="L69" s="974"/>
      <c r="M69" s="974"/>
      <c r="N69" s="974"/>
      <c r="O69" s="974"/>
      <c r="P69" s="975"/>
      <c r="Q69" s="976">
        <v>2191</v>
      </c>
      <c r="R69" s="970"/>
      <c r="S69" s="970"/>
      <c r="T69" s="970"/>
      <c r="U69" s="970"/>
      <c r="V69" s="970">
        <v>2163</v>
      </c>
      <c r="W69" s="970"/>
      <c r="X69" s="970"/>
      <c r="Y69" s="970"/>
      <c r="Z69" s="970"/>
      <c r="AA69" s="970">
        <v>28</v>
      </c>
      <c r="AB69" s="970"/>
      <c r="AC69" s="970"/>
      <c r="AD69" s="970"/>
      <c r="AE69" s="970"/>
      <c r="AF69" s="970">
        <v>28</v>
      </c>
      <c r="AG69" s="970"/>
      <c r="AH69" s="970"/>
      <c r="AI69" s="970"/>
      <c r="AJ69" s="970"/>
      <c r="AK69" s="970">
        <v>0</v>
      </c>
      <c r="AL69" s="970"/>
      <c r="AM69" s="970"/>
      <c r="AN69" s="970"/>
      <c r="AO69" s="970"/>
      <c r="AP69" s="970">
        <v>424</v>
      </c>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536</v>
      </c>
      <c r="C70" s="974"/>
      <c r="D70" s="974"/>
      <c r="E70" s="974"/>
      <c r="F70" s="974"/>
      <c r="G70" s="974"/>
      <c r="H70" s="974"/>
      <c r="I70" s="974"/>
      <c r="J70" s="974"/>
      <c r="K70" s="974"/>
      <c r="L70" s="974"/>
      <c r="M70" s="974"/>
      <c r="N70" s="974"/>
      <c r="O70" s="974"/>
      <c r="P70" s="975"/>
      <c r="Q70" s="976">
        <v>136</v>
      </c>
      <c r="R70" s="970"/>
      <c r="S70" s="970"/>
      <c r="T70" s="970"/>
      <c r="U70" s="970"/>
      <c r="V70" s="970">
        <v>77</v>
      </c>
      <c r="W70" s="970"/>
      <c r="X70" s="970"/>
      <c r="Y70" s="970"/>
      <c r="Z70" s="970"/>
      <c r="AA70" s="970">
        <v>59</v>
      </c>
      <c r="AB70" s="970"/>
      <c r="AC70" s="970"/>
      <c r="AD70" s="970"/>
      <c r="AE70" s="970"/>
      <c r="AF70" s="970">
        <v>59</v>
      </c>
      <c r="AG70" s="970"/>
      <c r="AH70" s="970"/>
      <c r="AI70" s="970"/>
      <c r="AJ70" s="970"/>
      <c r="AK70" s="970">
        <v>0</v>
      </c>
      <c r="AL70" s="970"/>
      <c r="AM70" s="970"/>
      <c r="AN70" s="970"/>
      <c r="AO70" s="970"/>
      <c r="AP70" s="970">
        <v>0</v>
      </c>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537</v>
      </c>
      <c r="C71" s="974"/>
      <c r="D71" s="974"/>
      <c r="E71" s="974"/>
      <c r="F71" s="974"/>
      <c r="G71" s="974"/>
      <c r="H71" s="974"/>
      <c r="I71" s="974"/>
      <c r="J71" s="974"/>
      <c r="K71" s="974"/>
      <c r="L71" s="974"/>
      <c r="M71" s="974"/>
      <c r="N71" s="974"/>
      <c r="O71" s="974"/>
      <c r="P71" s="975"/>
      <c r="Q71" s="976">
        <v>18</v>
      </c>
      <c r="R71" s="970"/>
      <c r="S71" s="970"/>
      <c r="T71" s="970"/>
      <c r="U71" s="970"/>
      <c r="V71" s="970">
        <v>17</v>
      </c>
      <c r="W71" s="970"/>
      <c r="X71" s="970"/>
      <c r="Y71" s="970"/>
      <c r="Z71" s="970"/>
      <c r="AA71" s="970">
        <v>2</v>
      </c>
      <c r="AB71" s="970"/>
      <c r="AC71" s="970"/>
      <c r="AD71" s="970"/>
      <c r="AE71" s="970"/>
      <c r="AF71" s="970">
        <v>2</v>
      </c>
      <c r="AG71" s="970"/>
      <c r="AH71" s="970"/>
      <c r="AI71" s="970"/>
      <c r="AJ71" s="970"/>
      <c r="AK71" s="970">
        <v>0</v>
      </c>
      <c r="AL71" s="970"/>
      <c r="AM71" s="970"/>
      <c r="AN71" s="970"/>
      <c r="AO71" s="970"/>
      <c r="AP71" s="970">
        <v>0</v>
      </c>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288</v>
      </c>
      <c r="AG109" s="893"/>
      <c r="AH109" s="893"/>
      <c r="AI109" s="893"/>
      <c r="AJ109" s="894"/>
      <c r="AK109" s="895" t="s">
        <v>287</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288</v>
      </c>
      <c r="BW109" s="893"/>
      <c r="BX109" s="893"/>
      <c r="BY109" s="893"/>
      <c r="BZ109" s="894"/>
      <c r="CA109" s="895" t="s">
        <v>287</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288</v>
      </c>
      <c r="DM109" s="893"/>
      <c r="DN109" s="893"/>
      <c r="DO109" s="893"/>
      <c r="DP109" s="894"/>
      <c r="DQ109" s="895" t="s">
        <v>287</v>
      </c>
      <c r="DR109" s="893"/>
      <c r="DS109" s="893"/>
      <c r="DT109" s="893"/>
      <c r="DU109" s="894"/>
      <c r="DV109" s="895" t="s">
        <v>402</v>
      </c>
      <c r="DW109" s="893"/>
      <c r="DX109" s="893"/>
      <c r="DY109" s="893"/>
      <c r="DZ109" s="924"/>
    </row>
    <row r="110" spans="1:131" s="199" customFormat="1" ht="26.25" customHeight="1">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504216</v>
      </c>
      <c r="AB110" s="886"/>
      <c r="AC110" s="886"/>
      <c r="AD110" s="886"/>
      <c r="AE110" s="887"/>
      <c r="AF110" s="888">
        <v>445862</v>
      </c>
      <c r="AG110" s="886"/>
      <c r="AH110" s="886"/>
      <c r="AI110" s="886"/>
      <c r="AJ110" s="887"/>
      <c r="AK110" s="888">
        <v>388918</v>
      </c>
      <c r="AL110" s="886"/>
      <c r="AM110" s="886"/>
      <c r="AN110" s="886"/>
      <c r="AO110" s="887"/>
      <c r="AP110" s="889">
        <v>19.600000000000001</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3987200</v>
      </c>
      <c r="BR110" s="833"/>
      <c r="BS110" s="833"/>
      <c r="BT110" s="833"/>
      <c r="BU110" s="833"/>
      <c r="BV110" s="833">
        <v>3909147</v>
      </c>
      <c r="BW110" s="833"/>
      <c r="BX110" s="833"/>
      <c r="BY110" s="833"/>
      <c r="BZ110" s="833"/>
      <c r="CA110" s="833">
        <v>3784699</v>
      </c>
      <c r="CB110" s="833"/>
      <c r="CC110" s="833"/>
      <c r="CD110" s="833"/>
      <c r="CE110" s="833"/>
      <c r="CF110" s="857">
        <v>190.5</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10000</v>
      </c>
      <c r="BR111" s="805"/>
      <c r="BS111" s="805"/>
      <c r="BT111" s="805"/>
      <c r="BU111" s="805"/>
      <c r="BV111" s="805">
        <v>43955</v>
      </c>
      <c r="BW111" s="805"/>
      <c r="BX111" s="805"/>
      <c r="BY111" s="805"/>
      <c r="BZ111" s="805"/>
      <c r="CA111" s="805">
        <v>32677</v>
      </c>
      <c r="CB111" s="805"/>
      <c r="CC111" s="805"/>
      <c r="CD111" s="805"/>
      <c r="CE111" s="805"/>
      <c r="CF111" s="866">
        <v>1.6</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685799</v>
      </c>
      <c r="BR112" s="805"/>
      <c r="BS112" s="805"/>
      <c r="BT112" s="805"/>
      <c r="BU112" s="805"/>
      <c r="BV112" s="805">
        <v>711079</v>
      </c>
      <c r="BW112" s="805"/>
      <c r="BX112" s="805"/>
      <c r="BY112" s="805"/>
      <c r="BZ112" s="805"/>
      <c r="CA112" s="805">
        <v>677543</v>
      </c>
      <c r="CB112" s="805"/>
      <c r="CC112" s="805"/>
      <c r="CD112" s="805"/>
      <c r="CE112" s="805"/>
      <c r="CF112" s="866">
        <v>34.1</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95472</v>
      </c>
      <c r="AB113" s="914"/>
      <c r="AC113" s="914"/>
      <c r="AD113" s="914"/>
      <c r="AE113" s="915"/>
      <c r="AF113" s="916">
        <v>95525</v>
      </c>
      <c r="AG113" s="914"/>
      <c r="AH113" s="914"/>
      <c r="AI113" s="914"/>
      <c r="AJ113" s="915"/>
      <c r="AK113" s="916">
        <v>101516</v>
      </c>
      <c r="AL113" s="914"/>
      <c r="AM113" s="914"/>
      <c r="AN113" s="914"/>
      <c r="AO113" s="915"/>
      <c r="AP113" s="917">
        <v>5.0999999999999996</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t="s">
        <v>112</v>
      </c>
      <c r="BR113" s="805"/>
      <c r="BS113" s="805"/>
      <c r="BT113" s="805"/>
      <c r="BU113" s="805"/>
      <c r="BV113" s="805">
        <v>43955</v>
      </c>
      <c r="BW113" s="805"/>
      <c r="BX113" s="805"/>
      <c r="BY113" s="805"/>
      <c r="BZ113" s="805"/>
      <c r="CA113" s="805">
        <v>32677</v>
      </c>
      <c r="CB113" s="805"/>
      <c r="CC113" s="805"/>
      <c r="CD113" s="805"/>
      <c r="CE113" s="805"/>
      <c r="CF113" s="866">
        <v>1.6</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112</v>
      </c>
      <c r="AB114" s="768"/>
      <c r="AC114" s="768"/>
      <c r="AD114" s="768"/>
      <c r="AE114" s="769"/>
      <c r="AF114" s="770" t="s">
        <v>112</v>
      </c>
      <c r="AG114" s="768"/>
      <c r="AH114" s="768"/>
      <c r="AI114" s="768"/>
      <c r="AJ114" s="769"/>
      <c r="AK114" s="770" t="s">
        <v>112</v>
      </c>
      <c r="AL114" s="768"/>
      <c r="AM114" s="768"/>
      <c r="AN114" s="768"/>
      <c r="AO114" s="769"/>
      <c r="AP114" s="815" t="s">
        <v>112</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554587</v>
      </c>
      <c r="BR114" s="805"/>
      <c r="BS114" s="805"/>
      <c r="BT114" s="805"/>
      <c r="BU114" s="805"/>
      <c r="BV114" s="805">
        <v>485047</v>
      </c>
      <c r="BW114" s="805"/>
      <c r="BX114" s="805"/>
      <c r="BY114" s="805"/>
      <c r="BZ114" s="805"/>
      <c r="CA114" s="805">
        <v>477430</v>
      </c>
      <c r="CB114" s="805"/>
      <c r="CC114" s="805"/>
      <c r="CD114" s="805"/>
      <c r="CE114" s="805"/>
      <c r="CF114" s="866">
        <v>24</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10793</v>
      </c>
      <c r="AB115" s="914"/>
      <c r="AC115" s="914"/>
      <c r="AD115" s="914"/>
      <c r="AE115" s="915"/>
      <c r="AF115" s="916">
        <v>10766</v>
      </c>
      <c r="AG115" s="914"/>
      <c r="AH115" s="914"/>
      <c r="AI115" s="914"/>
      <c r="AJ115" s="915"/>
      <c r="AK115" s="916">
        <v>1120</v>
      </c>
      <c r="AL115" s="914"/>
      <c r="AM115" s="914"/>
      <c r="AN115" s="914"/>
      <c r="AO115" s="915"/>
      <c r="AP115" s="917">
        <v>0.1</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454</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10000</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610935</v>
      </c>
      <c r="AB117" s="900"/>
      <c r="AC117" s="900"/>
      <c r="AD117" s="900"/>
      <c r="AE117" s="901"/>
      <c r="AF117" s="902">
        <v>552153</v>
      </c>
      <c r="AG117" s="900"/>
      <c r="AH117" s="900"/>
      <c r="AI117" s="900"/>
      <c r="AJ117" s="901"/>
      <c r="AK117" s="902">
        <v>491554</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288</v>
      </c>
      <c r="AG118" s="893"/>
      <c r="AH118" s="893"/>
      <c r="AI118" s="893"/>
      <c r="AJ118" s="894"/>
      <c r="AK118" s="895" t="s">
        <v>287</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432</v>
      </c>
      <c r="BP119" s="869"/>
      <c r="BQ119" s="873">
        <v>5237586</v>
      </c>
      <c r="BR119" s="836"/>
      <c r="BS119" s="836"/>
      <c r="BT119" s="836"/>
      <c r="BU119" s="836"/>
      <c r="BV119" s="836">
        <v>5193183</v>
      </c>
      <c r="BW119" s="836"/>
      <c r="BX119" s="836"/>
      <c r="BY119" s="836"/>
      <c r="BZ119" s="836"/>
      <c r="CA119" s="836">
        <v>5005026</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v>43955</v>
      </c>
      <c r="DM119" s="751"/>
      <c r="DN119" s="751"/>
      <c r="DO119" s="751"/>
      <c r="DP119" s="752"/>
      <c r="DQ119" s="753">
        <v>32677</v>
      </c>
      <c r="DR119" s="751"/>
      <c r="DS119" s="751"/>
      <c r="DT119" s="751"/>
      <c r="DU119" s="752"/>
      <c r="DV119" s="839">
        <v>1.6</v>
      </c>
      <c r="DW119" s="840"/>
      <c r="DX119" s="840"/>
      <c r="DY119" s="840"/>
      <c r="DZ119" s="841"/>
    </row>
    <row r="120" spans="1:130" s="199" customFormat="1" ht="26.25" customHeight="1">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2350271</v>
      </c>
      <c r="BR120" s="833"/>
      <c r="BS120" s="833"/>
      <c r="BT120" s="833"/>
      <c r="BU120" s="833"/>
      <c r="BV120" s="833">
        <v>2500026</v>
      </c>
      <c r="BW120" s="833"/>
      <c r="BX120" s="833"/>
      <c r="BY120" s="833"/>
      <c r="BZ120" s="833"/>
      <c r="CA120" s="833">
        <v>2496692</v>
      </c>
      <c r="CB120" s="833"/>
      <c r="CC120" s="833"/>
      <c r="CD120" s="833"/>
      <c r="CE120" s="833"/>
      <c r="CF120" s="857">
        <v>125.7</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465326</v>
      </c>
      <c r="DH120" s="833"/>
      <c r="DI120" s="833"/>
      <c r="DJ120" s="833"/>
      <c r="DK120" s="833"/>
      <c r="DL120" s="833">
        <v>457527</v>
      </c>
      <c r="DM120" s="833"/>
      <c r="DN120" s="833"/>
      <c r="DO120" s="833"/>
      <c r="DP120" s="833"/>
      <c r="DQ120" s="833">
        <v>430023</v>
      </c>
      <c r="DR120" s="833"/>
      <c r="DS120" s="833"/>
      <c r="DT120" s="833"/>
      <c r="DU120" s="833"/>
      <c r="DV120" s="834">
        <v>21.7</v>
      </c>
      <c r="DW120" s="834"/>
      <c r="DX120" s="834"/>
      <c r="DY120" s="834"/>
      <c r="DZ120" s="835"/>
    </row>
    <row r="121" spans="1:130" s="199" customFormat="1" ht="26.25" customHeight="1">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395957</v>
      </c>
      <c r="BR121" s="805"/>
      <c r="BS121" s="805"/>
      <c r="BT121" s="805"/>
      <c r="BU121" s="805"/>
      <c r="BV121" s="805">
        <v>324254</v>
      </c>
      <c r="BW121" s="805"/>
      <c r="BX121" s="805"/>
      <c r="BY121" s="805"/>
      <c r="BZ121" s="805"/>
      <c r="CA121" s="805">
        <v>292286</v>
      </c>
      <c r="CB121" s="805"/>
      <c r="CC121" s="805"/>
      <c r="CD121" s="805"/>
      <c r="CE121" s="805"/>
      <c r="CF121" s="866">
        <v>14.7</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220473</v>
      </c>
      <c r="DH121" s="805"/>
      <c r="DI121" s="805"/>
      <c r="DJ121" s="805"/>
      <c r="DK121" s="805"/>
      <c r="DL121" s="805">
        <v>253552</v>
      </c>
      <c r="DM121" s="805"/>
      <c r="DN121" s="805"/>
      <c r="DO121" s="805"/>
      <c r="DP121" s="805"/>
      <c r="DQ121" s="805">
        <v>247520</v>
      </c>
      <c r="DR121" s="805"/>
      <c r="DS121" s="805"/>
      <c r="DT121" s="805"/>
      <c r="DU121" s="805"/>
      <c r="DV121" s="782">
        <v>12.5</v>
      </c>
      <c r="DW121" s="782"/>
      <c r="DX121" s="782"/>
      <c r="DY121" s="782"/>
      <c r="DZ121" s="783"/>
    </row>
    <row r="122" spans="1:130" s="199" customFormat="1" ht="26.25" customHeight="1">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3825201</v>
      </c>
      <c r="BR122" s="836"/>
      <c r="BS122" s="836"/>
      <c r="BT122" s="836"/>
      <c r="BU122" s="836"/>
      <c r="BV122" s="836">
        <v>3797118</v>
      </c>
      <c r="BW122" s="836"/>
      <c r="BX122" s="836"/>
      <c r="BY122" s="836"/>
      <c r="BZ122" s="836"/>
      <c r="CA122" s="836">
        <v>3540885</v>
      </c>
      <c r="CB122" s="836"/>
      <c r="CC122" s="836"/>
      <c r="CD122" s="836"/>
      <c r="CE122" s="836"/>
      <c r="CF122" s="837">
        <v>178.3</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10000</v>
      </c>
      <c r="AB123" s="768"/>
      <c r="AC123" s="768"/>
      <c r="AD123" s="768"/>
      <c r="AE123" s="769"/>
      <c r="AF123" s="770">
        <v>10000</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440</v>
      </c>
      <c r="BP123" s="869"/>
      <c r="BQ123" s="823">
        <v>6571429</v>
      </c>
      <c r="BR123" s="824"/>
      <c r="BS123" s="824"/>
      <c r="BT123" s="824"/>
      <c r="BU123" s="824"/>
      <c r="BV123" s="824">
        <v>6621398</v>
      </c>
      <c r="BW123" s="824"/>
      <c r="BX123" s="824"/>
      <c r="BY123" s="824"/>
      <c r="BZ123" s="824"/>
      <c r="CA123" s="824">
        <v>6329863</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772</v>
      </c>
      <c r="AB127" s="768"/>
      <c r="AC127" s="768"/>
      <c r="AD127" s="768"/>
      <c r="AE127" s="769"/>
      <c r="AF127" s="770">
        <v>766</v>
      </c>
      <c r="AG127" s="768"/>
      <c r="AH127" s="768"/>
      <c r="AI127" s="768"/>
      <c r="AJ127" s="769"/>
      <c r="AK127" s="770">
        <v>1120</v>
      </c>
      <c r="AL127" s="768"/>
      <c r="AM127" s="768"/>
      <c r="AN127" s="768"/>
      <c r="AO127" s="769"/>
      <c r="AP127" s="815">
        <v>0.1</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61979</v>
      </c>
      <c r="AB128" s="789"/>
      <c r="AC128" s="789"/>
      <c r="AD128" s="789"/>
      <c r="AE128" s="790"/>
      <c r="AF128" s="791">
        <v>51275</v>
      </c>
      <c r="AG128" s="789"/>
      <c r="AH128" s="789"/>
      <c r="AI128" s="789"/>
      <c r="AJ128" s="790"/>
      <c r="AK128" s="791">
        <v>51459</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2414172</v>
      </c>
      <c r="AB129" s="768"/>
      <c r="AC129" s="768"/>
      <c r="AD129" s="768"/>
      <c r="AE129" s="769"/>
      <c r="AF129" s="770">
        <v>2479572</v>
      </c>
      <c r="AG129" s="768"/>
      <c r="AH129" s="768"/>
      <c r="AI129" s="768"/>
      <c r="AJ129" s="769"/>
      <c r="AK129" s="770">
        <v>2411832</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432027</v>
      </c>
      <c r="AB130" s="768"/>
      <c r="AC130" s="768"/>
      <c r="AD130" s="768"/>
      <c r="AE130" s="769"/>
      <c r="AF130" s="770">
        <v>425340</v>
      </c>
      <c r="AG130" s="768"/>
      <c r="AH130" s="768"/>
      <c r="AI130" s="768"/>
      <c r="AJ130" s="769"/>
      <c r="AK130" s="770">
        <v>425619</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3.4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1982145</v>
      </c>
      <c r="AB131" s="751"/>
      <c r="AC131" s="751"/>
      <c r="AD131" s="751"/>
      <c r="AE131" s="752"/>
      <c r="AF131" s="753">
        <v>2054232</v>
      </c>
      <c r="AG131" s="751"/>
      <c r="AH131" s="751"/>
      <c r="AI131" s="751"/>
      <c r="AJ131" s="752"/>
      <c r="AK131" s="753">
        <v>1986213</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5.8991143429999999</v>
      </c>
      <c r="AB132" s="731"/>
      <c r="AC132" s="731"/>
      <c r="AD132" s="731"/>
      <c r="AE132" s="732"/>
      <c r="AF132" s="733">
        <v>3.6771893339999999</v>
      </c>
      <c r="AG132" s="731"/>
      <c r="AH132" s="731"/>
      <c r="AI132" s="731"/>
      <c r="AJ132" s="732"/>
      <c r="AK132" s="733">
        <v>0.72882414900000003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5.9</v>
      </c>
      <c r="AB133" s="710"/>
      <c r="AC133" s="710"/>
      <c r="AD133" s="710"/>
      <c r="AE133" s="711"/>
      <c r="AF133" s="709">
        <v>5.2</v>
      </c>
      <c r="AG133" s="710"/>
      <c r="AH133" s="710"/>
      <c r="AI133" s="710"/>
      <c r="AJ133" s="711"/>
      <c r="AK133" s="709">
        <v>3.4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2" t="s">
        <v>468</v>
      </c>
      <c r="L7" s="256"/>
      <c r="M7" s="257" t="s">
        <v>469</v>
      </c>
      <c r="N7" s="258"/>
    </row>
    <row r="8" spans="1:16">
      <c r="A8" s="250"/>
      <c r="B8" s="246"/>
      <c r="C8" s="246"/>
      <c r="D8" s="246"/>
      <c r="E8" s="246"/>
      <c r="F8" s="246"/>
      <c r="G8" s="259"/>
      <c r="H8" s="260"/>
      <c r="I8" s="260"/>
      <c r="J8" s="261"/>
      <c r="K8" s="1123"/>
      <c r="L8" s="262" t="s">
        <v>470</v>
      </c>
      <c r="M8" s="263" t="s">
        <v>471</v>
      </c>
      <c r="N8" s="264" t="s">
        <v>472</v>
      </c>
    </row>
    <row r="9" spans="1:16">
      <c r="A9" s="250"/>
      <c r="B9" s="246"/>
      <c r="C9" s="246"/>
      <c r="D9" s="246"/>
      <c r="E9" s="246"/>
      <c r="F9" s="246"/>
      <c r="G9" s="1136" t="s">
        <v>473</v>
      </c>
      <c r="H9" s="1137"/>
      <c r="I9" s="1137"/>
      <c r="J9" s="1138"/>
      <c r="K9" s="265">
        <v>575450</v>
      </c>
      <c r="L9" s="266">
        <v>168309</v>
      </c>
      <c r="M9" s="267">
        <v>189696</v>
      </c>
      <c r="N9" s="268">
        <v>-11.3</v>
      </c>
    </row>
    <row r="10" spans="1:16">
      <c r="A10" s="250"/>
      <c r="B10" s="246"/>
      <c r="C10" s="246"/>
      <c r="D10" s="246"/>
      <c r="E10" s="246"/>
      <c r="F10" s="246"/>
      <c r="G10" s="1136" t="s">
        <v>474</v>
      </c>
      <c r="H10" s="1137"/>
      <c r="I10" s="1137"/>
      <c r="J10" s="1138"/>
      <c r="K10" s="269">
        <v>14782</v>
      </c>
      <c r="L10" s="270">
        <v>4323</v>
      </c>
      <c r="M10" s="271">
        <v>21936</v>
      </c>
      <c r="N10" s="272">
        <v>-80.3</v>
      </c>
    </row>
    <row r="11" spans="1:16" ht="13.5" customHeight="1">
      <c r="A11" s="250"/>
      <c r="B11" s="246"/>
      <c r="C11" s="246"/>
      <c r="D11" s="246"/>
      <c r="E11" s="246"/>
      <c r="F11" s="246"/>
      <c r="G11" s="1136" t="s">
        <v>475</v>
      </c>
      <c r="H11" s="1137"/>
      <c r="I11" s="1137"/>
      <c r="J11" s="1138"/>
      <c r="K11" s="269">
        <v>118306</v>
      </c>
      <c r="L11" s="270">
        <v>34603</v>
      </c>
      <c r="M11" s="271">
        <v>29437</v>
      </c>
      <c r="N11" s="272">
        <v>17.5</v>
      </c>
    </row>
    <row r="12" spans="1:16" ht="13.5" customHeight="1">
      <c r="A12" s="250"/>
      <c r="B12" s="246"/>
      <c r="C12" s="246"/>
      <c r="D12" s="246"/>
      <c r="E12" s="246"/>
      <c r="F12" s="246"/>
      <c r="G12" s="1136" t="s">
        <v>476</v>
      </c>
      <c r="H12" s="1137"/>
      <c r="I12" s="1137"/>
      <c r="J12" s="1138"/>
      <c r="K12" s="269">
        <v>215151</v>
      </c>
      <c r="L12" s="270">
        <v>62928</v>
      </c>
      <c r="M12" s="271">
        <v>3160</v>
      </c>
      <c r="N12" s="272">
        <v>1891.4</v>
      </c>
    </row>
    <row r="13" spans="1:16" ht="13.5" customHeight="1">
      <c r="A13" s="250"/>
      <c r="B13" s="246"/>
      <c r="C13" s="246"/>
      <c r="D13" s="246"/>
      <c r="E13" s="246"/>
      <c r="F13" s="246"/>
      <c r="G13" s="1136" t="s">
        <v>477</v>
      </c>
      <c r="H13" s="1137"/>
      <c r="I13" s="1137"/>
      <c r="J13" s="1138"/>
      <c r="K13" s="269" t="s">
        <v>478</v>
      </c>
      <c r="L13" s="270" t="s">
        <v>478</v>
      </c>
      <c r="M13" s="271" t="s">
        <v>478</v>
      </c>
      <c r="N13" s="272" t="s">
        <v>478</v>
      </c>
    </row>
    <row r="14" spans="1:16" ht="13.5" customHeight="1">
      <c r="A14" s="250"/>
      <c r="B14" s="246"/>
      <c r="C14" s="246"/>
      <c r="D14" s="246"/>
      <c r="E14" s="246"/>
      <c r="F14" s="246"/>
      <c r="G14" s="1136" t="s">
        <v>479</v>
      </c>
      <c r="H14" s="1137"/>
      <c r="I14" s="1137"/>
      <c r="J14" s="1138"/>
      <c r="K14" s="269">
        <v>56142</v>
      </c>
      <c r="L14" s="270">
        <v>16421</v>
      </c>
      <c r="M14" s="271">
        <v>9091</v>
      </c>
      <c r="N14" s="272">
        <v>80.599999999999994</v>
      </c>
    </row>
    <row r="15" spans="1:16" ht="13.5" customHeight="1">
      <c r="A15" s="250"/>
      <c r="B15" s="246"/>
      <c r="C15" s="246"/>
      <c r="D15" s="246"/>
      <c r="E15" s="246"/>
      <c r="F15" s="246"/>
      <c r="G15" s="1136" t="s">
        <v>480</v>
      </c>
      <c r="H15" s="1137"/>
      <c r="I15" s="1137"/>
      <c r="J15" s="1138"/>
      <c r="K15" s="269">
        <v>7115</v>
      </c>
      <c r="L15" s="270">
        <v>2081</v>
      </c>
      <c r="M15" s="271">
        <v>4470</v>
      </c>
      <c r="N15" s="272">
        <v>-53.4</v>
      </c>
    </row>
    <row r="16" spans="1:16">
      <c r="A16" s="250"/>
      <c r="B16" s="246"/>
      <c r="C16" s="246"/>
      <c r="D16" s="246"/>
      <c r="E16" s="246"/>
      <c r="F16" s="246"/>
      <c r="G16" s="1139" t="s">
        <v>481</v>
      </c>
      <c r="H16" s="1140"/>
      <c r="I16" s="1140"/>
      <c r="J16" s="1141"/>
      <c r="K16" s="270">
        <v>-43615</v>
      </c>
      <c r="L16" s="270">
        <v>-12757</v>
      </c>
      <c r="M16" s="271">
        <v>-19414</v>
      </c>
      <c r="N16" s="272">
        <v>-34.299999999999997</v>
      </c>
    </row>
    <row r="17" spans="1:16">
      <c r="A17" s="250"/>
      <c r="B17" s="246"/>
      <c r="C17" s="246"/>
      <c r="D17" s="246"/>
      <c r="E17" s="246"/>
      <c r="F17" s="246"/>
      <c r="G17" s="1139" t="s">
        <v>171</v>
      </c>
      <c r="H17" s="1140"/>
      <c r="I17" s="1140"/>
      <c r="J17" s="1141"/>
      <c r="K17" s="270">
        <v>943331</v>
      </c>
      <c r="L17" s="270">
        <v>275908</v>
      </c>
      <c r="M17" s="271">
        <v>238376</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33" t="s">
        <v>486</v>
      </c>
      <c r="H21" s="1134"/>
      <c r="I21" s="1134"/>
      <c r="J21" s="1135"/>
      <c r="K21" s="282">
        <v>18.43</v>
      </c>
      <c r="L21" s="283">
        <v>21.75</v>
      </c>
      <c r="M21" s="284">
        <v>-3.32</v>
      </c>
      <c r="N21" s="251"/>
      <c r="O21" s="285"/>
      <c r="P21" s="281"/>
    </row>
    <row r="22" spans="1:16" s="286" customFormat="1">
      <c r="A22" s="281"/>
      <c r="B22" s="251"/>
      <c r="C22" s="251"/>
      <c r="D22" s="251"/>
      <c r="E22" s="251"/>
      <c r="F22" s="251"/>
      <c r="G22" s="1133" t="s">
        <v>487</v>
      </c>
      <c r="H22" s="1134"/>
      <c r="I22" s="1134"/>
      <c r="J22" s="1135"/>
      <c r="K22" s="287">
        <v>96.3</v>
      </c>
      <c r="L22" s="288">
        <v>95.2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2" t="s">
        <v>468</v>
      </c>
      <c r="L30" s="256"/>
      <c r="M30" s="257" t="s">
        <v>469</v>
      </c>
      <c r="N30" s="258"/>
    </row>
    <row r="31" spans="1:16">
      <c r="A31" s="250"/>
      <c r="B31" s="246"/>
      <c r="C31" s="246"/>
      <c r="D31" s="246"/>
      <c r="E31" s="246"/>
      <c r="F31" s="246"/>
      <c r="G31" s="259"/>
      <c r="H31" s="260"/>
      <c r="I31" s="260"/>
      <c r="J31" s="261"/>
      <c r="K31" s="1123"/>
      <c r="L31" s="262" t="s">
        <v>470</v>
      </c>
      <c r="M31" s="263" t="s">
        <v>471</v>
      </c>
      <c r="N31" s="264" t="s">
        <v>472</v>
      </c>
    </row>
    <row r="32" spans="1:16" ht="27" customHeight="1">
      <c r="A32" s="250"/>
      <c r="B32" s="246"/>
      <c r="C32" s="246"/>
      <c r="D32" s="246"/>
      <c r="E32" s="246"/>
      <c r="F32" s="246"/>
      <c r="G32" s="1124" t="s">
        <v>491</v>
      </c>
      <c r="H32" s="1125"/>
      <c r="I32" s="1125"/>
      <c r="J32" s="1126"/>
      <c r="K32" s="296">
        <v>388918</v>
      </c>
      <c r="L32" s="296">
        <v>113752</v>
      </c>
      <c r="M32" s="297">
        <v>139853</v>
      </c>
      <c r="N32" s="298">
        <v>-18.7</v>
      </c>
    </row>
    <row r="33" spans="1:16" ht="13.5" customHeight="1">
      <c r="A33" s="250"/>
      <c r="B33" s="246"/>
      <c r="C33" s="246"/>
      <c r="D33" s="246"/>
      <c r="E33" s="246"/>
      <c r="F33" s="246"/>
      <c r="G33" s="1124" t="s">
        <v>492</v>
      </c>
      <c r="H33" s="1125"/>
      <c r="I33" s="1125"/>
      <c r="J33" s="1126"/>
      <c r="K33" s="296" t="s">
        <v>478</v>
      </c>
      <c r="L33" s="296" t="s">
        <v>478</v>
      </c>
      <c r="M33" s="297" t="s">
        <v>478</v>
      </c>
      <c r="N33" s="298" t="s">
        <v>478</v>
      </c>
    </row>
    <row r="34" spans="1:16" ht="27" customHeight="1">
      <c r="A34" s="250"/>
      <c r="B34" s="246"/>
      <c r="C34" s="246"/>
      <c r="D34" s="246"/>
      <c r="E34" s="246"/>
      <c r="F34" s="246"/>
      <c r="G34" s="1124" t="s">
        <v>493</v>
      </c>
      <c r="H34" s="1125"/>
      <c r="I34" s="1125"/>
      <c r="J34" s="1126"/>
      <c r="K34" s="296" t="s">
        <v>478</v>
      </c>
      <c r="L34" s="296" t="s">
        <v>478</v>
      </c>
      <c r="M34" s="297">
        <v>4</v>
      </c>
      <c r="N34" s="298" t="s">
        <v>478</v>
      </c>
    </row>
    <row r="35" spans="1:16" ht="27" customHeight="1">
      <c r="A35" s="250"/>
      <c r="B35" s="246"/>
      <c r="C35" s="246"/>
      <c r="D35" s="246"/>
      <c r="E35" s="246"/>
      <c r="F35" s="246"/>
      <c r="G35" s="1124" t="s">
        <v>494</v>
      </c>
      <c r="H35" s="1125"/>
      <c r="I35" s="1125"/>
      <c r="J35" s="1126"/>
      <c r="K35" s="296">
        <v>101516</v>
      </c>
      <c r="L35" s="296">
        <v>29692</v>
      </c>
      <c r="M35" s="297">
        <v>31890</v>
      </c>
      <c r="N35" s="298">
        <v>-6.9</v>
      </c>
    </row>
    <row r="36" spans="1:16" ht="27" customHeight="1">
      <c r="A36" s="250"/>
      <c r="B36" s="246"/>
      <c r="C36" s="246"/>
      <c r="D36" s="246"/>
      <c r="E36" s="246"/>
      <c r="F36" s="246"/>
      <c r="G36" s="1124" t="s">
        <v>495</v>
      </c>
      <c r="H36" s="1125"/>
      <c r="I36" s="1125"/>
      <c r="J36" s="1126"/>
      <c r="K36" s="296" t="s">
        <v>478</v>
      </c>
      <c r="L36" s="296" t="s">
        <v>478</v>
      </c>
      <c r="M36" s="297">
        <v>5316</v>
      </c>
      <c r="N36" s="298" t="s">
        <v>478</v>
      </c>
    </row>
    <row r="37" spans="1:16" ht="13.5" customHeight="1">
      <c r="A37" s="250"/>
      <c r="B37" s="246"/>
      <c r="C37" s="246"/>
      <c r="D37" s="246"/>
      <c r="E37" s="246"/>
      <c r="F37" s="246"/>
      <c r="G37" s="1124" t="s">
        <v>496</v>
      </c>
      <c r="H37" s="1125"/>
      <c r="I37" s="1125"/>
      <c r="J37" s="1126"/>
      <c r="K37" s="296">
        <v>1120</v>
      </c>
      <c r="L37" s="296">
        <v>328</v>
      </c>
      <c r="M37" s="297">
        <v>1757</v>
      </c>
      <c r="N37" s="298">
        <v>-81.3</v>
      </c>
    </row>
    <row r="38" spans="1:16" ht="27" customHeight="1">
      <c r="A38" s="250"/>
      <c r="B38" s="246"/>
      <c r="C38" s="246"/>
      <c r="D38" s="246"/>
      <c r="E38" s="246"/>
      <c r="F38" s="246"/>
      <c r="G38" s="1127" t="s">
        <v>497</v>
      </c>
      <c r="H38" s="1128"/>
      <c r="I38" s="1128"/>
      <c r="J38" s="1129"/>
      <c r="K38" s="299" t="s">
        <v>478</v>
      </c>
      <c r="L38" s="299" t="s">
        <v>478</v>
      </c>
      <c r="M38" s="300">
        <v>42</v>
      </c>
      <c r="N38" s="301" t="s">
        <v>478</v>
      </c>
      <c r="O38" s="295"/>
    </row>
    <row r="39" spans="1:16">
      <c r="A39" s="250"/>
      <c r="B39" s="246"/>
      <c r="C39" s="246"/>
      <c r="D39" s="246"/>
      <c r="E39" s="246"/>
      <c r="F39" s="246"/>
      <c r="G39" s="1127" t="s">
        <v>498</v>
      </c>
      <c r="H39" s="1128"/>
      <c r="I39" s="1128"/>
      <c r="J39" s="1129"/>
      <c r="K39" s="302">
        <v>-51459</v>
      </c>
      <c r="L39" s="302">
        <v>-15051</v>
      </c>
      <c r="M39" s="303">
        <v>-8426</v>
      </c>
      <c r="N39" s="304">
        <v>78.599999999999994</v>
      </c>
      <c r="O39" s="295"/>
    </row>
    <row r="40" spans="1:16" ht="27" customHeight="1">
      <c r="A40" s="250"/>
      <c r="B40" s="246"/>
      <c r="C40" s="246"/>
      <c r="D40" s="246"/>
      <c r="E40" s="246"/>
      <c r="F40" s="246"/>
      <c r="G40" s="1124" t="s">
        <v>499</v>
      </c>
      <c r="H40" s="1125"/>
      <c r="I40" s="1125"/>
      <c r="J40" s="1126"/>
      <c r="K40" s="302">
        <v>-425619</v>
      </c>
      <c r="L40" s="302">
        <v>-124486</v>
      </c>
      <c r="M40" s="303">
        <v>-127711</v>
      </c>
      <c r="N40" s="304">
        <v>-2.5</v>
      </c>
      <c r="O40" s="295"/>
    </row>
    <row r="41" spans="1:16">
      <c r="A41" s="250"/>
      <c r="B41" s="246"/>
      <c r="C41" s="246"/>
      <c r="D41" s="246"/>
      <c r="E41" s="246"/>
      <c r="F41" s="246"/>
      <c r="G41" s="1130" t="s">
        <v>282</v>
      </c>
      <c r="H41" s="1131"/>
      <c r="I41" s="1131"/>
      <c r="J41" s="1132"/>
      <c r="K41" s="296">
        <v>14476</v>
      </c>
      <c r="L41" s="302">
        <v>4234</v>
      </c>
      <c r="M41" s="303">
        <v>42725</v>
      </c>
      <c r="N41" s="304">
        <v>-90.1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17" t="s">
        <v>468</v>
      </c>
      <c r="J49" s="1119" t="s">
        <v>503</v>
      </c>
      <c r="K49" s="1120"/>
      <c r="L49" s="1120"/>
      <c r="M49" s="1120"/>
      <c r="N49" s="1121"/>
    </row>
    <row r="50" spans="1:14">
      <c r="A50" s="250"/>
      <c r="B50" s="246"/>
      <c r="C50" s="246"/>
      <c r="D50" s="246"/>
      <c r="E50" s="246"/>
      <c r="F50" s="246"/>
      <c r="G50" s="314"/>
      <c r="H50" s="315"/>
      <c r="I50" s="1118"/>
      <c r="J50" s="316" t="s">
        <v>504</v>
      </c>
      <c r="K50" s="317" t="s">
        <v>505</v>
      </c>
      <c r="L50" s="318" t="s">
        <v>506</v>
      </c>
      <c r="M50" s="319" t="s">
        <v>507</v>
      </c>
      <c r="N50" s="320" t="s">
        <v>508</v>
      </c>
    </row>
    <row r="51" spans="1:14">
      <c r="A51" s="250"/>
      <c r="B51" s="246"/>
      <c r="C51" s="246"/>
      <c r="D51" s="246"/>
      <c r="E51" s="246"/>
      <c r="F51" s="246"/>
      <c r="G51" s="312" t="s">
        <v>509</v>
      </c>
      <c r="H51" s="313"/>
      <c r="I51" s="321">
        <v>464359</v>
      </c>
      <c r="J51" s="322">
        <v>123368</v>
      </c>
      <c r="K51" s="323">
        <v>-7.8</v>
      </c>
      <c r="L51" s="324">
        <v>228305</v>
      </c>
      <c r="M51" s="325">
        <v>5.6</v>
      </c>
      <c r="N51" s="326">
        <v>-13.4</v>
      </c>
    </row>
    <row r="52" spans="1:14">
      <c r="A52" s="250"/>
      <c r="B52" s="246"/>
      <c r="C52" s="246"/>
      <c r="D52" s="246"/>
      <c r="E52" s="246"/>
      <c r="F52" s="246"/>
      <c r="G52" s="327"/>
      <c r="H52" s="328" t="s">
        <v>510</v>
      </c>
      <c r="I52" s="329">
        <v>290818</v>
      </c>
      <c r="J52" s="330">
        <v>77263</v>
      </c>
      <c r="K52" s="331">
        <v>-24.5</v>
      </c>
      <c r="L52" s="332">
        <v>86611</v>
      </c>
      <c r="M52" s="333">
        <v>-20.399999999999999</v>
      </c>
      <c r="N52" s="334">
        <v>-4.0999999999999996</v>
      </c>
    </row>
    <row r="53" spans="1:14">
      <c r="A53" s="250"/>
      <c r="B53" s="246"/>
      <c r="C53" s="246"/>
      <c r="D53" s="246"/>
      <c r="E53" s="246"/>
      <c r="F53" s="246"/>
      <c r="G53" s="312" t="s">
        <v>511</v>
      </c>
      <c r="H53" s="313"/>
      <c r="I53" s="321">
        <v>628445</v>
      </c>
      <c r="J53" s="322">
        <v>169484</v>
      </c>
      <c r="K53" s="323">
        <v>37.4</v>
      </c>
      <c r="L53" s="324">
        <v>316331</v>
      </c>
      <c r="M53" s="325">
        <v>38.6</v>
      </c>
      <c r="N53" s="326">
        <v>-1.2</v>
      </c>
    </row>
    <row r="54" spans="1:14">
      <c r="A54" s="250"/>
      <c r="B54" s="246"/>
      <c r="C54" s="246"/>
      <c r="D54" s="246"/>
      <c r="E54" s="246"/>
      <c r="F54" s="246"/>
      <c r="G54" s="327"/>
      <c r="H54" s="328" t="s">
        <v>510</v>
      </c>
      <c r="I54" s="329">
        <v>376041</v>
      </c>
      <c r="J54" s="330">
        <v>101413</v>
      </c>
      <c r="K54" s="331">
        <v>31.3</v>
      </c>
      <c r="L54" s="332">
        <v>106387</v>
      </c>
      <c r="M54" s="333">
        <v>22.8</v>
      </c>
      <c r="N54" s="334">
        <v>8.5</v>
      </c>
    </row>
    <row r="55" spans="1:14">
      <c r="A55" s="250"/>
      <c r="B55" s="246"/>
      <c r="C55" s="246"/>
      <c r="D55" s="246"/>
      <c r="E55" s="246"/>
      <c r="F55" s="246"/>
      <c r="G55" s="312" t="s">
        <v>512</v>
      </c>
      <c r="H55" s="313"/>
      <c r="I55" s="321">
        <v>668914</v>
      </c>
      <c r="J55" s="322">
        <v>187004</v>
      </c>
      <c r="K55" s="323">
        <v>10.3</v>
      </c>
      <c r="L55" s="324">
        <v>333013</v>
      </c>
      <c r="M55" s="325">
        <v>5.3</v>
      </c>
      <c r="N55" s="326">
        <v>5</v>
      </c>
    </row>
    <row r="56" spans="1:14">
      <c r="A56" s="250"/>
      <c r="B56" s="246"/>
      <c r="C56" s="246"/>
      <c r="D56" s="246"/>
      <c r="E56" s="246"/>
      <c r="F56" s="246"/>
      <c r="G56" s="327"/>
      <c r="H56" s="328" t="s">
        <v>510</v>
      </c>
      <c r="I56" s="329">
        <v>314949</v>
      </c>
      <c r="J56" s="330">
        <v>88048</v>
      </c>
      <c r="K56" s="331">
        <v>-13.2</v>
      </c>
      <c r="L56" s="332">
        <v>126732</v>
      </c>
      <c r="M56" s="333">
        <v>19.100000000000001</v>
      </c>
      <c r="N56" s="334">
        <v>-32.299999999999997</v>
      </c>
    </row>
    <row r="57" spans="1:14">
      <c r="A57" s="250"/>
      <c r="B57" s="246"/>
      <c r="C57" s="246"/>
      <c r="D57" s="246"/>
      <c r="E57" s="246"/>
      <c r="F57" s="246"/>
      <c r="G57" s="312" t="s">
        <v>513</v>
      </c>
      <c r="H57" s="313"/>
      <c r="I57" s="321">
        <v>442710</v>
      </c>
      <c r="J57" s="322">
        <v>126742</v>
      </c>
      <c r="K57" s="323">
        <v>-32.200000000000003</v>
      </c>
      <c r="L57" s="324">
        <v>280458</v>
      </c>
      <c r="M57" s="325">
        <v>-15.8</v>
      </c>
      <c r="N57" s="326">
        <v>-16.399999999999999</v>
      </c>
    </row>
    <row r="58" spans="1:14">
      <c r="A58" s="250"/>
      <c r="B58" s="246"/>
      <c r="C58" s="246"/>
      <c r="D58" s="246"/>
      <c r="E58" s="246"/>
      <c r="F58" s="246"/>
      <c r="G58" s="327"/>
      <c r="H58" s="328" t="s">
        <v>510</v>
      </c>
      <c r="I58" s="329">
        <v>267169</v>
      </c>
      <c r="J58" s="330">
        <v>76487</v>
      </c>
      <c r="K58" s="331">
        <v>-13.1</v>
      </c>
      <c r="L58" s="332">
        <v>127286</v>
      </c>
      <c r="M58" s="333">
        <v>0.4</v>
      </c>
      <c r="N58" s="334">
        <v>-13.5</v>
      </c>
    </row>
    <row r="59" spans="1:14">
      <c r="A59" s="250"/>
      <c r="B59" s="246"/>
      <c r="C59" s="246"/>
      <c r="D59" s="246"/>
      <c r="E59" s="246"/>
      <c r="F59" s="246"/>
      <c r="G59" s="312" t="s">
        <v>514</v>
      </c>
      <c r="H59" s="313"/>
      <c r="I59" s="321">
        <v>244280</v>
      </c>
      <c r="J59" s="322">
        <v>71448</v>
      </c>
      <c r="K59" s="323">
        <v>-43.6</v>
      </c>
      <c r="L59" s="324">
        <v>291945</v>
      </c>
      <c r="M59" s="325">
        <v>4.0999999999999996</v>
      </c>
      <c r="N59" s="326">
        <v>-47.7</v>
      </c>
    </row>
    <row r="60" spans="1:14">
      <c r="A60" s="250"/>
      <c r="B60" s="246"/>
      <c r="C60" s="246"/>
      <c r="D60" s="246"/>
      <c r="E60" s="246"/>
      <c r="F60" s="246"/>
      <c r="G60" s="327"/>
      <c r="H60" s="328" t="s">
        <v>510</v>
      </c>
      <c r="I60" s="335">
        <v>168115</v>
      </c>
      <c r="J60" s="330">
        <v>49171</v>
      </c>
      <c r="K60" s="331">
        <v>-35.700000000000003</v>
      </c>
      <c r="L60" s="332">
        <v>127651</v>
      </c>
      <c r="M60" s="333">
        <v>0.3</v>
      </c>
      <c r="N60" s="334">
        <v>-36</v>
      </c>
    </row>
    <row r="61" spans="1:14">
      <c r="A61" s="250"/>
      <c r="B61" s="246"/>
      <c r="C61" s="246"/>
      <c r="D61" s="246"/>
      <c r="E61" s="246"/>
      <c r="F61" s="246"/>
      <c r="G61" s="312" t="s">
        <v>515</v>
      </c>
      <c r="H61" s="336"/>
      <c r="I61" s="337">
        <v>489742</v>
      </c>
      <c r="J61" s="338">
        <v>135609</v>
      </c>
      <c r="K61" s="339">
        <v>-7.2</v>
      </c>
      <c r="L61" s="340">
        <v>290010</v>
      </c>
      <c r="M61" s="341">
        <v>7.6</v>
      </c>
      <c r="N61" s="326">
        <v>-14.8</v>
      </c>
    </row>
    <row r="62" spans="1:14">
      <c r="A62" s="250"/>
      <c r="B62" s="246"/>
      <c r="C62" s="246"/>
      <c r="D62" s="246"/>
      <c r="E62" s="246"/>
      <c r="F62" s="246"/>
      <c r="G62" s="327"/>
      <c r="H62" s="328" t="s">
        <v>510</v>
      </c>
      <c r="I62" s="329">
        <v>283418</v>
      </c>
      <c r="J62" s="330">
        <v>78476</v>
      </c>
      <c r="K62" s="331">
        <v>-11</v>
      </c>
      <c r="L62" s="332">
        <v>114933</v>
      </c>
      <c r="M62" s="333">
        <v>4.4000000000000004</v>
      </c>
      <c r="N62" s="334">
        <v>-15.4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22.77</v>
      </c>
      <c r="G47" s="12">
        <v>24.76</v>
      </c>
      <c r="H47" s="12">
        <v>27.25</v>
      </c>
      <c r="I47" s="12">
        <v>30.59</v>
      </c>
      <c r="J47" s="13">
        <v>31.46</v>
      </c>
    </row>
    <row r="48" spans="2:10" ht="57.75" customHeight="1">
      <c r="B48" s="14"/>
      <c r="C48" s="1144" t="s">
        <v>4</v>
      </c>
      <c r="D48" s="1144"/>
      <c r="E48" s="1145"/>
      <c r="F48" s="15">
        <v>3.14</v>
      </c>
      <c r="G48" s="16">
        <v>2.82</v>
      </c>
      <c r="H48" s="16">
        <v>3.72</v>
      </c>
      <c r="I48" s="16">
        <v>3.62</v>
      </c>
      <c r="J48" s="17">
        <v>2.86</v>
      </c>
    </row>
    <row r="49" spans="2:10" ht="57.75" customHeight="1" thickBot="1">
      <c r="B49" s="18"/>
      <c r="C49" s="1146" t="s">
        <v>5</v>
      </c>
      <c r="D49" s="1146"/>
      <c r="E49" s="1147"/>
      <c r="F49" s="19">
        <v>2.56</v>
      </c>
      <c r="G49" s="20">
        <v>1.77</v>
      </c>
      <c r="H49" s="20">
        <v>2.94</v>
      </c>
      <c r="I49" s="20">
        <v>5.48</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dcterms:created xsi:type="dcterms:W3CDTF">2018-01-24T03:18:26Z</dcterms:created>
  <dcterms:modified xsi:type="dcterms:W3CDTF">2018-02-27T06:36:20Z</dcterms:modified>
</cp:coreProperties>
</file>