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v01\共有\総務財政係\◇◇令和6年度◇◇\04_決算状況に関すること\01_財政状況等に関する調査\01_令和4年度財政状況資料集\1回目提出\ホームページ公表用\"/>
    </mc:Choice>
  </mc:AlternateContent>
  <bookViews>
    <workbookView xWindow="0" yWindow="0" windowWidth="15360" windowHeight="7635" firstSheet="10"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<sst xmlns="http://schemas.openxmlformats.org/spreadsheetml/2006/main" count="1116" uniqueCount="587">
  <si>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</si>
  <si>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</si>
  <si>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</si>
  <si>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</si>
  <si>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</si>
  <si>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</si>
  <si>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</si>
  <si>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</si>
  <si>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</si>
  <si>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</si>
  <si>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</si>
  <si>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</si>
  <si>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</si>
  <si>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</si>
  <si>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</si>
  <si>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</si>
  <si>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</si>
  <si>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</si>
  <si>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</si>
  <si>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</si>
  <si>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</si>
  <si>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</si>
  <si>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</si>
  <si>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</si>
  <si>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</si>
  <si>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</si>
  <si>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</si>
  <si>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</si>
  <si>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</si>
  <si>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</si>
  <si>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</si>
  <si>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</si>
  <si>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</si>
  <si>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</si>
  <si>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</si>
  <si>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</si>
  <si>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</si>
  <si>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</si>
  <si>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</si>
  <si>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</si>
  <si>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</si>
  <si>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</si>
  <si>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</si>
  <si>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</si>
  <si>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</si>
  <si>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</si>
  <si>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</si>
  <si>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</si>
  <si>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</si>
  <si>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</si>
  <si>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</si>
  <si>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</si>
  <si>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</si>
  <si>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</si>
  <si>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</si>
  <si>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</si>
  <si>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</si>
  <si>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</si>
  <si>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</si>
  <si>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</si>
  <si>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</si>
  <si>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</si>
  <si>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</si>
  <si>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</si>
  <si>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</si>
  <si>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</si>
  <si>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</si>
  <si>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</si>
  <si>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</si>
  <si>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</si>
  <si>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</si>
  <si>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</si>
  <si>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</si>
  <si>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</si>
  <si>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</si>
  <si>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</si>
  <si>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</si>
  <si>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</si>
  <si>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</si>
  <si>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</si>
  <si>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</si>
  <si>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</si>
  <si>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</si>
  <si>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</si>
  <si>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</si>
  <si>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</si>
  <si>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</si>
  <si>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</si>
  <si>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</si>
  <si>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</si>
  <si>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</si>
  <si>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</si>
  <si>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</si>
  <si>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</si>
  <si>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</si>
  <si>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</si>
  <si>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</si>
  <si>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</si>
  <si>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</si>
  <si>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</si>
  <si>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</si>
  <si>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</si>
  <si>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</si>
  <si>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</si>
  <si>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</si>
  <si>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</si>
  <si>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</si>
  <si>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</si>
  <si>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</si>
  <si>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</si>
  <si>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</si>
  <si>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</si>
  <si>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</si>
  <si>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</si>
  <si>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</si>
  <si>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</si>
  <si>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</si>
  <si>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</si>
  <si>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</si>
  <si>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</si>
  <si>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</si>
  <si>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</si>
  <si>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</si>
  <si>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</si>
  <si>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</si>
  <si>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</si>
  <si>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</si>
  <si>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</si>
  <si>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</si>
  <si>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</si>
  <si>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</si>
  <si>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</si>
  <si>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</si>
  <si>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</si>
  <si>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</si>
  <si>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</si>
  <si>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</si>
  <si>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</si>
  <si>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</si>
  <si>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</si>
  <si>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</si>
  <si>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</si>
  <si>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</si>
  <si>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</si>
  <si>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</si>
  <si>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</si>
  <si>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</si>
  <si>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</si>
  <si>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</si>
  <si>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</si>
  <si>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</si>
  <si>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</si>
  <si>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</si>
  <si>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</si>
  <si>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</si>
  <si>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</si>
  <si>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</si>
  <si>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</si>
  <si>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</si>
  <si>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</si>
  <si>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</si>
  <si>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</si>
  <si>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</si>
  <si>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</si>
  <si>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</si>
  <si>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</si>
  <si>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</si>
  <si>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</si>
  <si>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</si>
  <si>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</si>
  <si>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</si>
  <si>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</si>
  <si>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</si>
  <si>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</si>
  <si>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</si>
  <si>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</si>
  <si>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</si>
  <si>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</si>
  <si>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</si>
  <si>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</si>
  <si>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</si>
  <si>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</si>
  <si>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</si>
  <si>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</si>
  <si>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</si>
  <si>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</si>
  <si>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</si>
  <si>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</si>
  <si>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</si>
  <si>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</si>
  <si>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</si>
  <si>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</si>
  <si>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</si>
  <si>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</si>
  <si>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</si>
  <si>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</si>
  <si>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</si>
  <si>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</si>
  <si>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</si>
  <si>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</si>
  <si>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</si>
  <si>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</si>
  <si>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</si>
  <si>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</si>
  <si>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</si>
  <si>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</si>
  <si>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</si>
  <si>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</si>
  <si>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</si>
  <si>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</si>
  <si>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</si>
  <si>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</si>
  <si>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</si>
  <si>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</si>
  <si>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</si>
  <si>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</si>
  <si>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</si>
  <si>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</si>
  <si>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</si>
  <si>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</si>
  <si>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</si>
  <si>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</si>
  <si>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</si>
  <si>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</si>
  <si>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</si>
  <si>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</si>
  <si>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</si>
  <si>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</si>
  <si>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</si>
  <si>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</si>
  <si>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</si>
  <si>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</si>
  <si>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</si>
  <si>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</si>
  <si>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</si>
  <si>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</si>
  <si>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</si>
  <si>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</si>
  <si>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</si>
  <si>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</si>
  <si>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</si>
  <si>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</si>
  <si>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</si>
  <si>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</si>
  <si>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</si>
  <si>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</si>
  <si>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</si>
  <si>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</si>
  <si>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</si>
  <si>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</si>
  <si>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</si>
  <si>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</si>
  <si>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</si>
  <si>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</si>
  <si>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</si>
  <si>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</si>
  <si>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</si>
  <si>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</si>
  <si>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</si>
  <si>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</si>
  <si>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</si>
  <si>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</si>
  <si>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</si>
  <si>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</si>
  <si>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</si>
  <si>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</si>
  <si>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</si>
  <si>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</si>
  <si>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</si>
  <si>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</si>
  <si>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</si>
  <si>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</si>
  <si>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</si>
  <si>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</si>
  <si>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</si>
  <si>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</si>
  <si>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</si>
  <si>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</si>
  <si>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</si>
  <si>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</si>
  <si>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</si>
  <si>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</si>
  <si>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</si>
  <si>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</si>
  <si>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</si>
  <si>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</si>
  <si>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</si>
  <si>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</si>
  <si>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</si>
  <si>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</si>
  <si>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</si>
  <si>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</si>
  <si>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</si>
  <si>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</si>
  <si>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</si>
  <si>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</si>
  <si>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</si>
  <si>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</si>
  <si>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</si>
  <si>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</si>
  <si>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</si>
  <si>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</si>
  <si>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</si>
  <si>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</si>
  <si>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</si>
  <si>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</si>
  <si>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</si>
  <si>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</si>
  <si>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</si>
  <si>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</si>
  <si>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</si>
  <si>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</si>
  <si>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</si>
  <si>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</si>
  <si>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</si>
  <si>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</si>
  <si>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</si>
  <si>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</si>
  <si>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</si>
  <si>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</si>
  <si>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</si>
  <si>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</si>
  <si>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</si>
  <si>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</si>
  <si>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</si>
  <si>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</si>
  <si>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</si>
  <si>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</si>
  <si>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</si>
  <si>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</si>
  <si>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</si>
  <si>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</si>
  <si>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</si>
  <si>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</si>
  <si>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</si>
  <si>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</si>
  <si>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</si>
  <si>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</si>
  <si>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</si>
  <si>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</si>
  <si>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</si>
  <si>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</si>
  <si>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</si>
  <si>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</si>
  <si>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</si>
  <si>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</si>
  <si>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</si>
  <si>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</si>
  <si>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</si>
  <si>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</si>
  <si>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</si>
  <si>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</si>
  <si>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</si>
  <si>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</si>
  <si>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</si>
  <si>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</si>
  <si>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</si>
  <si>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</si>
  <si>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</si>
  <si>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</si>
  <si>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</si>
  <si>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</si>
  <si>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</si>
  <si>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</si>
  <si>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</si>
  <si>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</si>
  <si>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</si>
  <si>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</si>
  <si>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</si>
  <si>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</si>
  <si>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</si>
  <si>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</si>
  <si>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</si>
  <si>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</si>
  <si>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</si>
  <si>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</si>
  <si>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</si>
  <si>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</si>
  <si>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</si>
  <si>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</si>
  <si>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</si>
  <si>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</si>
  <si>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</si>
  <si>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</si>
  <si>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</si>
  <si>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</si>
  <si>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</si>
  <si>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</si>
  <si>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</si>
  <si>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</si>
  <si>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</si>
  <si>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</si>
  <si>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</si>
  <si>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</si>
  <si>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</si>
  <si>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</si>
  <si>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</si>
  <si>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</si>
  <si>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</si>
  <si>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</si>
  <si>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</si>
  <si>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</si>
  <si>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</si>
  <si>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</si>
  <si>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</si>
  <si>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</si>
  <si>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</si>
  <si>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</si>
  <si>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</si>
  <si>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</si>
  <si>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</si>
  <si>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</si>
  <si>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</si>
  <si>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</si>
  <si>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</si>
  <si>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</si>
  <si>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</si>
  <si>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</si>
  <si>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</si>
  <si>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</si>
  <si>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</si>
  <si>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</si>
  <si>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</si>
  <si>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</si>
  <si>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</si>
  <si>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</si>
  <si>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</si>
  <si>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</si>
  <si>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</si>
  <si>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</si>
  <si>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</si>
  <si>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</si>
  <si>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</si>
  <si>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</si>
  <si>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</si>
  <si>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</si>
  <si>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</si>
  <si>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</si>
  <si>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</si>
  <si>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</si>
  <si>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</si>
  <si>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</si>
  <si>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</si>
  <si>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</si>
  <si>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</si>
  <si>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</si>
  <si>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</si>
  <si>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</si>
  <si>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</si>
  <si>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</si>
  <si>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</si>
  <si>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</si>
  <si>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</si>
  <si>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</si>
  <si>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</si>
  <si>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</si>
  <si>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</si>
  <si>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</si>
  <si>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</si>
  <si>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</si>
  <si>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</si>
  <si>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</si>
  <si>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</si>
  <si>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</si>
  <si>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</si>
  <si>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</si>
  <si>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</si>
  <si>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</si>
  <si>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</si>
  <si>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</si>
  <si>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</si>
  <si>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</si>
  <si>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</si>
  <si>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</si>
  <si>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</si>
  <si>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</si>
  <si>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</si>
  <si>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</si>
  <si>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</si>
  <si>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</si>
  <si>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</si>
  <si>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</si>
  <si>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</si>
  <si>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</si>
  <si>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</si>
  <si>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</si>
  <si>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</si>
  <si>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</si>
  <si>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</si>
  <si>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</si>
  <si>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</si>
  <si>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</si>
  <si>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</si>
  <si>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</si>
  <si>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</si>
  <si>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</si>
  <si>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</si>
  <si>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</si>
  <si>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</si>
  <si>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</si>
  <si>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</si>
  <si>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</si>
  <si>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</si>
  <si>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</si>
  <si>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</si>
  <si>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</si>
  <si>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</si>
  <si>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</si>
  <si>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</si>
  <si>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</si>
  <si>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</si>
  <si>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</si>
  <si>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</si>
  <si>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</si>
  <si>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</si>
  <si>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</si>
  <si>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</si>
  <si>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</si>
  <si>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</si>
  <si>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</si>
  <si>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</si>
  <si>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</si>
  <si>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</si>
  <si>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</si>
  <si>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</si>
  <si>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</si>
  <si>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</si>
  <si>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</si>
  <si>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</si>
  <si>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</si>
  <si>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</si>
  <si>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</si>
  <si>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</si>
  <si>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</si>
  <si>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</si>
  <si>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</si>
  <si>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</si>
  <si>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</si>
  <si>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</si>
  <si>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</si>
  <si>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</si>
  <si>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</si>
  <si>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</si>
  <si>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</si>
  <si>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</si>
  <si>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</si>
  <si>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</si>
  <si>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</si>
  <si>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</si>
  <si>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</si>
  <si>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</si>
  <si>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</si>
  <si>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</si>
  <si>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</si>
  <si>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</si>
  <si>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</si>
  <si>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</si>
  <si>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</si>
  <si>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1.27</t>
  </si>
  <si>
    <t>国民健康保険月形町立病院事業会計</t>
  </si>
  <si>
    <t>一般会計</t>
  </si>
  <si>
    <t>介護保険事業特別会計</t>
  </si>
  <si>
    <t>国民健康保険事業特別会計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</si>
  <si>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</si>
  <si>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</si>
  <si>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</si>
  <si>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</si>
  <si>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</si>
  <si>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</si>
  <si>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</si>
  <si>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</si>
  <si>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</si>
  <si>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</si>
  <si>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</si>
  <si>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</si>
  <si>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法適用企業</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</si>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</sst>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3560-48D8-B6B3-A9D502673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69637</c:v>
                </c:pt>
                <c:pt idx="1">
                  <c:v>83538</c:v>
                </c:pt>
                <c:pt idx="2">
                  <c:v>417738</c:v>
                </c:pt>
                <c:pt idx="3">
                  <c:v>91618</c:v>
                </c:pt>
                <c:pt idx="4">
                  <c:v>123323</c:v>
                </c:pt>
              </c:numCache>
            </c:numRef>
          </c:val>
          <c:smooth val="0"/>
          <c:extLst>
            <c:ext xmlns:c16="http://schemas.microsoft.com/office/drawing/2014/chart" uri="{C3380CC4-5D6E-409C-BE32-E72D297353CC}">
              <c16:uniqueId val="{00000001-3560-48D8-B6B3-A9D502673E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c:v>
                </c:pt>
                <c:pt idx="1">
                  <c:v>2.56</c:v>
                </c:pt>
                <c:pt idx="2">
                  <c:v>3.26</c:v>
                </c:pt>
                <c:pt idx="3">
                  <c:v>3.47</c:v>
                </c:pt>
                <c:pt idx="4">
                  <c:v>3.69</c:v>
                </c:pt>
              </c:numCache>
            </c:numRef>
          </c:val>
          <c:extLst>
            <c:ext xmlns:c16="http://schemas.microsoft.com/office/drawing/2014/chart" uri="{C3380CC4-5D6E-409C-BE32-E72D297353CC}">
              <c16:uniqueId val="{00000000-2154-4111-AFC2-FF5DF38FD0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32.47</c:v>
                </c:pt>
                <c:pt idx="1">
                  <c:v>30.78</c:v>
                </c:pt>
                <c:pt idx="2">
                  <c:v>29.9</c:v>
                </c:pt>
                <c:pt idx="3">
                  <c:v>27.63</c:v>
                </c:pt>
                <c:pt idx="4">
                  <c:v>28.67</c:v>
                </c:pt>
              </c:numCache>
            </c:numRef>
          </c:val>
          <c:extLst>
            <c:ext xmlns:c16="http://schemas.microsoft.com/office/drawing/2014/chart" uri="{C3380CC4-5D6E-409C-BE32-E72D297353CC}">
              <c16:uniqueId val="{00000001-2154-4111-AFC2-FF5DF38FD0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-1.27</c:v>
                </c:pt>
                <c:pt idx="2">
                  <c:v>0.77</c:v>
                </c:pt>
                <c:pt idx="3">
                  <c:v>0.47</c:v>
                </c:pt>
                <c:pt idx="4">
                  <c:v>0.09</c:v>
                </c:pt>
              </c:numCache>
            </c:numRef>
          </c:val>
          <c:smooth val="0"/>
          <c:extLst>
            <c:ext xmlns:c16="http://schemas.microsoft.com/office/drawing/2014/chart" uri="{C3380CC4-5D6E-409C-BE32-E72D297353CC}">
              <c16:uniqueId val="{00000002-2154-4111-AFC2-FF5DF38FD0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16-4CF8-BB03-4E94A97DD6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16-4CF8-BB03-4E94A97DD6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16-4CF8-BB03-4E94A97DD6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16-4CF8-BB03-4E94A97DD6B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8A16-4CF8-BB03-4E94A97DD6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A16-4CF8-BB03-4E94A97DD6B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0.63</c:v>
                </c:pt>
                <c:pt idx="2">
                  <c:v>#N/A</c:v>
                </c:pt>
                <c:pt idx="3">
                  <c:v>0.49</c:v>
                </c:pt>
                <c:pt idx="4">
                  <c:v>#N/A</c:v>
                </c:pt>
                <c:pt idx="5">
                  <c:v>0.43</c:v>
                </c:pt>
                <c:pt idx="6">
                  <c:v>#N/A</c:v>
                </c:pt>
                <c:pt idx="7">
                  <c:v>0.28000000000000003</c:v>
                </c:pt>
                <c:pt idx="8">
                  <c:v>#N/A</c:v>
                </c:pt>
                <c:pt idx="9">
                  <c:v>0.06</c:v>
                </c:pt>
              </c:numCache>
            </c:numRef>
          </c:val>
          <c:extLst>
            <c:ext xmlns:c16="http://schemas.microsoft.com/office/drawing/2014/chart" uri="{C3380CC4-5D6E-409C-BE32-E72D297353CC}">
              <c16:uniqueId val="{00000006-8A16-4CF8-BB03-4E94A97DD6B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0.23</c:v>
                </c:pt>
                <c:pt idx="2">
                  <c:v>#N/A</c:v>
                </c:pt>
                <c:pt idx="3">
                  <c:v>0.2</c:v>
                </c:pt>
                <c:pt idx="4">
                  <c:v>#N/A</c:v>
                </c:pt>
                <c:pt idx="5">
                  <c:v>0.6</c:v>
                </c:pt>
                <c:pt idx="6">
                  <c:v>#N/A</c:v>
                </c:pt>
                <c:pt idx="7">
                  <c:v>1.07</c:v>
                </c:pt>
                <c:pt idx="8">
                  <c:v>#N/A</c:v>
                </c:pt>
                <c:pt idx="9">
                  <c:v>2.42</c:v>
                </c:pt>
              </c:numCache>
            </c:numRef>
          </c:val>
          <c:extLst>
            <c:ext xmlns:c16="http://schemas.microsoft.com/office/drawing/2014/chart" uri="{C3380CC4-5D6E-409C-BE32-E72D297353CC}">
              <c16:uniqueId val="{00000007-8A16-4CF8-BB03-4E94A97DD6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c:v>
                </c:pt>
                <c:pt idx="2">
                  <c:v>#N/A</c:v>
                </c:pt>
                <c:pt idx="3">
                  <c:v>2.56</c:v>
                </c:pt>
                <c:pt idx="4">
                  <c:v>#N/A</c:v>
                </c:pt>
                <c:pt idx="5">
                  <c:v>3.25</c:v>
                </c:pt>
                <c:pt idx="6">
                  <c:v>#N/A</c:v>
                </c:pt>
                <c:pt idx="7">
                  <c:v>3.47</c:v>
                </c:pt>
                <c:pt idx="8">
                  <c:v>#N/A</c:v>
                </c:pt>
                <c:pt idx="9">
                  <c:v>3.69</c:v>
                </c:pt>
              </c:numCache>
            </c:numRef>
          </c:val>
          <c:extLst>
            <c:ext xmlns:c16="http://schemas.microsoft.com/office/drawing/2014/chart" uri="{C3380CC4-5D6E-409C-BE32-E72D297353CC}">
              <c16:uniqueId val="{00000008-8A16-4CF8-BB03-4E94A97DD6B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3.76</c:v>
                </c:pt>
                <c:pt idx="2">
                  <c:v>#N/A</c:v>
                </c:pt>
                <c:pt idx="3">
                  <c:v>4.47</c:v>
                </c:pt>
                <c:pt idx="4">
                  <c:v>#N/A</c:v>
                </c:pt>
                <c:pt idx="5">
                  <c:v>4.62</c:v>
                </c:pt>
                <c:pt idx="6">
                  <c:v>#N/A</c:v>
                </c:pt>
                <c:pt idx="7">
                  <c:v>5.01</c:v>
                </c:pt>
                <c:pt idx="8">
                  <c:v>#N/A</c:v>
                </c:pt>
                <c:pt idx="9">
                  <c:v>7.53</c:v>
                </c:pt>
              </c:numCache>
            </c:numRef>
          </c:val>
          <c:extLst>
            <c:ext xmlns:c16="http://schemas.microsoft.com/office/drawing/2014/chart" uri="{C3380CC4-5D6E-409C-BE32-E72D297353CC}">
              <c16:uniqueId val="{00000009-8A16-4CF8-BB03-4E94A97DD6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476</c:v>
                </c:pt>
                <c:pt idx="5">
                  <c:v>481</c:v>
                </c:pt>
                <c:pt idx="8">
                  <c:v>437</c:v>
                </c:pt>
                <c:pt idx="11">
                  <c:v>390</c:v>
                </c:pt>
                <c:pt idx="14">
                  <c:v>370</c:v>
                </c:pt>
              </c:numCache>
            </c:numRef>
          </c:val>
          <c:extLst>
            <c:ext xmlns:c16="http://schemas.microsoft.com/office/drawing/2014/chart" uri="{C3380CC4-5D6E-409C-BE32-E72D297353CC}">
              <c16:uniqueId val="{00000000-D9EF-455F-8502-3D5998287A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F-455F-8502-3D5998287A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2</c:v>
                </c:pt>
                <c:pt idx="9">
                  <c:v>2</c:v>
                </c:pt>
                <c:pt idx="12">
                  <c:v>2</c:v>
                </c:pt>
              </c:numCache>
            </c:numRef>
          </c:val>
          <c:extLst>
            <c:ext xmlns:c16="http://schemas.microsoft.com/office/drawing/2014/chart" uri="{C3380CC4-5D6E-409C-BE32-E72D297353CC}">
              <c16:uniqueId val="{00000002-D9EF-455F-8502-3D5998287A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EF-455F-8502-3D5998287A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92</c:v>
                </c:pt>
                <c:pt idx="3">
                  <c:v>89</c:v>
                </c:pt>
                <c:pt idx="6">
                  <c:v>80</c:v>
                </c:pt>
                <c:pt idx="9">
                  <c:v>77</c:v>
                </c:pt>
                <c:pt idx="12">
                  <c:v>73</c:v>
                </c:pt>
              </c:numCache>
            </c:numRef>
          </c:val>
          <c:extLst>
            <c:ext xmlns:c16="http://schemas.microsoft.com/office/drawing/2014/chart" uri="{C3380CC4-5D6E-409C-BE32-E72D297353CC}">
              <c16:uniqueId val="{00000004-D9EF-455F-8502-3D5998287A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F-455F-8502-3D5998287A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F-455F-8502-3D5998287A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434</c:v>
                </c:pt>
                <c:pt idx="3">
                  <c:v>433</c:v>
                </c:pt>
                <c:pt idx="6">
                  <c:v>426</c:v>
                </c:pt>
                <c:pt idx="9">
                  <c:v>415</c:v>
                </c:pt>
                <c:pt idx="12">
                  <c:v>390</c:v>
                </c:pt>
              </c:numCache>
            </c:numRef>
          </c:val>
          <c:extLst>
            <c:ext xmlns:c16="http://schemas.microsoft.com/office/drawing/2014/chart" uri="{C3380CC4-5D6E-409C-BE32-E72D297353CC}">
              <c16:uniqueId val="{00000007-D9EF-455F-8502-3D5998287A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c:v>
                </c:pt>
                <c:pt idx="2">
                  <c:v>#N/A</c:v>
                </c:pt>
                <c:pt idx="3">
                  <c:v>#N/A</c:v>
                </c:pt>
                <c:pt idx="4">
                  <c:v>42</c:v>
                </c:pt>
                <c:pt idx="5">
                  <c:v>#N/A</c:v>
                </c:pt>
                <c:pt idx="6">
                  <c:v>#N/A</c:v>
                </c:pt>
                <c:pt idx="7">
                  <c:v>71</c:v>
                </c:pt>
                <c:pt idx="8">
                  <c:v>#N/A</c:v>
                </c:pt>
                <c:pt idx="9">
                  <c:v>#N/A</c:v>
                </c:pt>
                <c:pt idx="10">
                  <c:v>104</c:v>
                </c:pt>
                <c:pt idx="11">
                  <c:v>#N/A</c:v>
                </c:pt>
                <c:pt idx="12">
                  <c:v>#N/A</c:v>
                </c:pt>
                <c:pt idx="13">
                  <c:v>95</c:v>
                </c:pt>
                <c:pt idx="14">
                  <c:v>#N/A</c:v>
                </c:pt>
              </c:numCache>
            </c:numRef>
          </c:val>
          <c:smooth val="0"/>
          <c:extLst>
            <c:ext xmlns:c16="http://schemas.microsoft.com/office/drawing/2014/chart" uri="{C3380CC4-5D6E-409C-BE32-E72D297353CC}">
              <c16:uniqueId val="{00000008-D9EF-455F-8502-3D5998287A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3309</c:v>
                </c:pt>
                <c:pt idx="5">
                  <c:v>3196</c:v>
                </c:pt>
                <c:pt idx="8">
                  <c:v>3369</c:v>
                </c:pt>
                <c:pt idx="11">
                  <c:v>3209</c:v>
                </c:pt>
                <c:pt idx="14">
                  <c:v>3116</c:v>
                </c:pt>
              </c:numCache>
            </c:numRef>
          </c:val>
          <c:extLst>
            <c:ext xmlns:c16="http://schemas.microsoft.com/office/drawing/2014/chart" uri="{C3380CC4-5D6E-409C-BE32-E72D297353CC}">
              <c16:uniqueId val="{00000000-727E-4BAA-B263-3DDB97D7FF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268</c:v>
                </c:pt>
                <c:pt idx="5">
                  <c:v>245</c:v>
                </c:pt>
                <c:pt idx="8">
                  <c:v>215</c:v>
                </c:pt>
                <c:pt idx="11">
                  <c:v>167</c:v>
                </c:pt>
                <c:pt idx="14">
                  <c:v>124</c:v>
                </c:pt>
              </c:numCache>
            </c:numRef>
          </c:val>
          <c:extLst>
            <c:ext xmlns:c16="http://schemas.microsoft.com/office/drawing/2014/chart" uri="{C3380CC4-5D6E-409C-BE32-E72D297353CC}">
              <c16:uniqueId val="{00000001-727E-4BAA-B263-3DDB97D7FF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2567</c:v>
                </c:pt>
                <c:pt idx="5">
                  <c:v>3277</c:v>
                </c:pt>
                <c:pt idx="8">
                  <c:v>3479</c:v>
                </c:pt>
                <c:pt idx="11">
                  <c:v>3808</c:v>
                </c:pt>
                <c:pt idx="14">
                  <c:v>3831</c:v>
                </c:pt>
              </c:numCache>
            </c:numRef>
          </c:val>
          <c:extLst>
            <c:ext xmlns:c16="http://schemas.microsoft.com/office/drawing/2014/chart" uri="{C3380CC4-5D6E-409C-BE32-E72D297353CC}">
              <c16:uniqueId val="{00000002-727E-4BAA-B263-3DDB97D7FF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7E-4BAA-B263-3DDB97D7FF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7E-4BAA-B263-3DDB97D7FF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7E-4BAA-B263-3DDB97D7FF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672</c:v>
                </c:pt>
                <c:pt idx="3">
                  <c:v>693</c:v>
                </c:pt>
                <c:pt idx="6">
                  <c:v>685</c:v>
                </c:pt>
                <c:pt idx="9">
                  <c:v>685</c:v>
                </c:pt>
                <c:pt idx="12">
                  <c:v>710</c:v>
                </c:pt>
              </c:numCache>
            </c:numRef>
          </c:val>
          <c:extLst>
            <c:ext xmlns:c16="http://schemas.microsoft.com/office/drawing/2014/chart" uri="{C3380CC4-5D6E-409C-BE32-E72D297353CC}">
              <c16:uniqueId val="{00000006-727E-4BAA-B263-3DDB97D7FF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27E-4BAA-B263-3DDB97D7FF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557</c:v>
                </c:pt>
                <c:pt idx="3">
                  <c:v>478</c:v>
                </c:pt>
                <c:pt idx="6">
                  <c:v>421</c:v>
                </c:pt>
                <c:pt idx="9">
                  <c:v>356</c:v>
                </c:pt>
                <c:pt idx="12">
                  <c:v>309</c:v>
                </c:pt>
              </c:numCache>
            </c:numRef>
          </c:val>
          <c:extLst>
            <c:ext xmlns:c16="http://schemas.microsoft.com/office/drawing/2014/chart" uri="{C3380CC4-5D6E-409C-BE32-E72D297353CC}">
              <c16:uniqueId val="{00000008-727E-4BAA-B263-3DDB97D7FF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7E-4BAA-B263-3DDB97D7FF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3638</c:v>
                </c:pt>
                <c:pt idx="3">
                  <c:v>3624</c:v>
                </c:pt>
                <c:pt idx="6">
                  <c:v>3948</c:v>
                </c:pt>
                <c:pt idx="9">
                  <c:v>3764</c:v>
                </c:pt>
                <c:pt idx="12">
                  <c:v>3631</c:v>
                </c:pt>
              </c:numCache>
            </c:numRef>
          </c:val>
          <c:extLst>
            <c:ext xmlns:c16="http://schemas.microsoft.com/office/drawing/2014/chart" uri="{C3380CC4-5D6E-409C-BE32-E72D297353CC}">
              <c16:uniqueId val="{0000000A-727E-4BAA-B263-3DDB97D7FF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7E-4BAA-B263-3DDB97D7FF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AE2C-4454-927F-E3F71DB826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245</c:v>
                </c:pt>
                <c:pt idx="1">
                  <c:v>555</c:v>
                </c:pt>
                <c:pt idx="2">
                  <c:v>555</c:v>
                </c:pt>
              </c:numCache>
            </c:numRef>
          </c:val>
          <c:extLst>
            <c:ext xmlns:c16="http://schemas.microsoft.com/office/drawing/2014/chart" uri="{C3380CC4-5D6E-409C-BE32-E72D297353CC}">
              <c16:uniqueId val="{00000001-AE2C-4454-927F-E3F71DB826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2329</c:v>
                </c:pt>
                <c:pt idx="1">
                  <c:v>2348</c:v>
                </c:pt>
                <c:pt idx="2">
                  <c:v>2378</c:v>
                </c:pt>
              </c:numCache>
            </c:numRef>
          </c:val>
          <c:extLst>
            <c:ext xmlns:c16="http://schemas.microsoft.com/office/drawing/2014/chart" uri="{C3380CC4-5D6E-409C-BE32-E72D297353CC}">
              <c16:uniqueId val="{00000002-AE2C-4454-927F-E3F71DB826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元利償還金等については、今後予定している温泉改修事業や義務教育学校整備事業などにより、数値が上昇していく見込みである。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財政調整基金および減債基金については横ばいだが、特定目的基金については、ふるさと納税寄付金を基金に積み立てたことから、前年度から増加している。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今後は大型建設事業の実施を予定していることから、計画的にそれぞれの目的にあった基金を取り崩していく。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施設撤去工事等への充当による減。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温泉改修事業などの完了後における過疎対策事業債の償還が開始された際の財源不足を補填するため、計画的に取り崩していく。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8" name="直線コネクタ 67"/>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今後予定している大型普通建設事業の完了後、公債費が増加していく見込であることから、委託業務の見直しなど経常経費の削減に努める。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64</xdr:row>
      <xdr:rowOff>27305</xdr:rowOff>
    </xdr:to>
    <xdr:cxnSp macro="">
      <xdr:nvCxnSpPr>
        <xdr:cNvPr id="131" name="直線コネクタ 130"/>
        <xdr:cNvCxnSpPr/>
      </xdr:nvCxnSpPr>
      <xdr:spPr>
        <a:xfrm>
          <a:off x="4114800" y="10541635"/>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83185</xdr:rowOff>
    </xdr:to>
    <xdr:cxnSp macro="">
      <xdr:nvCxnSpPr>
        <xdr:cNvPr id="134" name="直線コネクタ 133"/>
        <xdr:cNvCxnSpPr/>
      </xdr:nvCxnSpPr>
      <xdr:spPr>
        <a:xfrm>
          <a:off x="3225800" y="104612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38946</xdr:rowOff>
    </xdr:to>
    <xdr:cxnSp macro="">
      <xdr:nvCxnSpPr>
        <xdr:cNvPr id="137" name="直線コネクタ 136"/>
        <xdr:cNvCxnSpPr/>
      </xdr:nvCxnSpPr>
      <xdr:spPr>
        <a:xfrm flipV="1">
          <a:off x="2336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64</xdr:row>
      <xdr:rowOff>19262</xdr:rowOff>
    </xdr:to>
    <xdr:cxnSp macro="">
      <xdr:nvCxnSpPr>
        <xdr:cNvPr id="140" name="直線コネクタ 139"/>
        <xdr:cNvCxnSpPr/>
      </xdr:nvCxnSpPr>
      <xdr:spPr>
        <a:xfrm flipV="1">
          <a:off x="1447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0" name="楕円 149"/>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1"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2" name="楕円 151"/>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3" name="テキスト ボックス 152"/>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4" name="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55" name="テキスト ボックス 154"/>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6" name="楕円 155"/>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7" name="テキスト ボックス 156"/>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58" name="楕円 157"/>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59" name="テキスト ボックス 158"/>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会計年度任用職員への勤勉手当の支給や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2342</xdr:rowOff>
    </xdr:from>
    <xdr:to>
      <xdr:col>23</xdr:col>
      <xdr:colOff>133350</xdr:colOff>
      <xdr:row>83</xdr:row>
      <xdr:rowOff>39446</xdr:rowOff>
    </xdr:to>
    <xdr:cxnSp macro="">
      <xdr:nvCxnSpPr>
        <xdr:cNvPr id="193" name="直線コネクタ 192"/>
        <xdr:cNvCxnSpPr/>
      </xdr:nvCxnSpPr>
      <xdr:spPr>
        <a:xfrm>
          <a:off x="4114800" y="14232692"/>
          <a:ext cx="838200" cy="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2342</xdr:rowOff>
    </xdr:from>
    <xdr:to>
      <xdr:col>19</xdr:col>
      <xdr:colOff>133350</xdr:colOff>
      <xdr:row>83</xdr:row>
      <xdr:rowOff>20062</xdr:rowOff>
    </xdr:to>
    <xdr:cxnSp macro="">
      <xdr:nvCxnSpPr>
        <xdr:cNvPr id="196" name="直線コネクタ 195"/>
        <xdr:cNvCxnSpPr/>
      </xdr:nvCxnSpPr>
      <xdr:spPr>
        <a:xfrm flipV="1">
          <a:off x="3225800" y="14232692"/>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7049</xdr:rowOff>
    </xdr:from>
    <xdr:to>
      <xdr:col>15</xdr:col>
      <xdr:colOff>82550</xdr:colOff>
      <xdr:row>83</xdr:row>
      <xdr:rowOff>20062</xdr:rowOff>
    </xdr:to>
    <xdr:cxnSp macro="">
      <xdr:nvCxnSpPr>
        <xdr:cNvPr id="199" name="直線コネクタ 198"/>
        <xdr:cNvCxnSpPr/>
      </xdr:nvCxnSpPr>
      <xdr:spPr>
        <a:xfrm>
          <a:off x="2336800" y="14237399"/>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76513</xdr:rowOff>
    </xdr:from>
    <xdr:to>
      <xdr:col>11</xdr:col>
      <xdr:colOff>31750</xdr:colOff>
      <xdr:row>83</xdr:row>
      <xdr:rowOff>7049</xdr:rowOff>
    </xdr:to>
    <xdr:cxnSp macro="">
      <xdr:nvCxnSpPr>
        <xdr:cNvPr id="202" name="直線コネクタ 201"/>
        <xdr:cNvCxnSpPr/>
      </xdr:nvCxnSpPr>
      <xdr:spPr>
        <a:xfrm>
          <a:off x="1447800" y="14135413"/>
          <a:ext cx="889000" cy="1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160096</xdr:rowOff>
    </xdr:from>
    <xdr:to>
      <xdr:col>23</xdr:col>
      <xdr:colOff>184150</xdr:colOff>
      <xdr:row>83</xdr:row>
      <xdr:rowOff>90246</xdr:rowOff>
    </xdr:to>
    <xdr:sp macro="" textlink="">
      <xdr:nvSpPr>
        <xdr:cNvPr id="212" name="楕円 211"/>
        <xdr:cNvSpPr/>
      </xdr:nvSpPr>
      <xdr:spPr>
        <a:xfrm>
          <a:off x="4902200" y="142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132173</xdr:rowOff>
    </xdr:from>
    <xdr:ext cx="762000" cy="259045"/>
    <xdr:sp macro="" textlink="">
      <xdr:nvSpPr>
        <xdr:cNvPr id="213" name="人件費・物件費等の状況該当値テキスト"/>
        <xdr:cNvSpPr txBox="1"/>
      </xdr:nvSpPr>
      <xdr:spPr>
        <a:xfrm>
          <a:off x="5041900" y="1419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122992</xdr:rowOff>
    </xdr:from>
    <xdr:to>
      <xdr:col>19</xdr:col>
      <xdr:colOff>184150</xdr:colOff>
      <xdr:row>83</xdr:row>
      <xdr:rowOff>53142</xdr:rowOff>
    </xdr:to>
    <xdr:sp macro="" textlink="">
      <xdr:nvSpPr>
        <xdr:cNvPr id="214" name="楕円 213"/>
        <xdr:cNvSpPr/>
      </xdr:nvSpPr>
      <xdr:spPr>
        <a:xfrm>
          <a:off x="4064000" y="141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37919</xdr:rowOff>
    </xdr:from>
    <xdr:ext cx="736600" cy="259045"/>
    <xdr:sp macro="" textlink="">
      <xdr:nvSpPr>
        <xdr:cNvPr id="215" name="テキスト ボックス 214"/>
        <xdr:cNvSpPr txBox="1"/>
      </xdr:nvSpPr>
      <xdr:spPr>
        <a:xfrm>
          <a:off x="3733800" y="1426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140712</xdr:rowOff>
    </xdr:from>
    <xdr:to>
      <xdr:col>15</xdr:col>
      <xdr:colOff>133350</xdr:colOff>
      <xdr:row>83</xdr:row>
      <xdr:rowOff>70862</xdr:rowOff>
    </xdr:to>
    <xdr:sp macro="" textlink="">
      <xdr:nvSpPr>
        <xdr:cNvPr id="216" name="楕円 215"/>
        <xdr:cNvSpPr/>
      </xdr:nvSpPr>
      <xdr:spPr>
        <a:xfrm>
          <a:off x="3175000" y="141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55639</xdr:rowOff>
    </xdr:from>
    <xdr:ext cx="762000" cy="259045"/>
    <xdr:sp macro="" textlink="">
      <xdr:nvSpPr>
        <xdr:cNvPr id="217" name="テキスト ボックス 216"/>
        <xdr:cNvSpPr txBox="1"/>
      </xdr:nvSpPr>
      <xdr:spPr>
        <a:xfrm>
          <a:off x="2844800" y="142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127699</xdr:rowOff>
    </xdr:from>
    <xdr:to>
      <xdr:col>11</xdr:col>
      <xdr:colOff>82550</xdr:colOff>
      <xdr:row>83</xdr:row>
      <xdr:rowOff>57849</xdr:rowOff>
    </xdr:to>
    <xdr:sp macro="" textlink="">
      <xdr:nvSpPr>
        <xdr:cNvPr id="218" name="楕円 217"/>
        <xdr:cNvSpPr/>
      </xdr:nvSpPr>
      <xdr:spPr>
        <a:xfrm>
          <a:off x="2286000" y="141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42626</xdr:rowOff>
    </xdr:from>
    <xdr:ext cx="762000" cy="259045"/>
    <xdr:sp macro="" textlink="">
      <xdr:nvSpPr>
        <xdr:cNvPr id="219" name="テキスト ボックス 218"/>
        <xdr:cNvSpPr txBox="1"/>
      </xdr:nvSpPr>
      <xdr:spPr>
        <a:xfrm>
          <a:off x="1955800" y="1427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25713</xdr:rowOff>
    </xdr:from>
    <xdr:to>
      <xdr:col>7</xdr:col>
      <xdr:colOff>31750</xdr:colOff>
      <xdr:row>82</xdr:row>
      <xdr:rowOff>127313</xdr:rowOff>
    </xdr:to>
    <xdr:sp macro="" textlink="">
      <xdr:nvSpPr>
        <xdr:cNvPr id="220" name="楕円 219"/>
        <xdr:cNvSpPr/>
      </xdr:nvSpPr>
      <xdr:spPr>
        <a:xfrm>
          <a:off x="1397000" y="140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137490</xdr:rowOff>
    </xdr:from>
    <xdr:ext cx="762000" cy="259045"/>
    <xdr:sp macro="" textlink="">
      <xdr:nvSpPr>
        <xdr:cNvPr id="221" name="テキスト ボックス 220"/>
        <xdr:cNvSpPr txBox="1"/>
      </xdr:nvSpPr>
      <xdr:spPr>
        <a:xfrm>
          <a:off x="1066800" y="1385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77215</xdr:rowOff>
    </xdr:from>
    <xdr:to>
      <xdr:col>81</xdr:col>
      <xdr:colOff>44450</xdr:colOff>
      <xdr:row>88</xdr:row>
      <xdr:rowOff>82042</xdr:rowOff>
    </xdr:to>
    <xdr:cxnSp macro="">
      <xdr:nvCxnSpPr>
        <xdr:cNvPr id="253" name="直線コネクタ 252"/>
        <xdr:cNvCxnSpPr/>
      </xdr:nvCxnSpPr>
      <xdr:spPr>
        <a:xfrm flipV="1">
          <a:off x="16179800" y="15164815"/>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82042</xdr:rowOff>
    </xdr:from>
    <xdr:to>
      <xdr:col>77</xdr:col>
      <xdr:colOff>44450</xdr:colOff>
      <xdr:row>88</xdr:row>
      <xdr:rowOff>82042</xdr:rowOff>
    </xdr:to>
    <xdr:cxnSp macro="">
      <xdr:nvCxnSpPr>
        <xdr:cNvPr id="256" name="直線コネクタ 255"/>
        <xdr:cNvCxnSpPr/>
      </xdr:nvCxnSpPr>
      <xdr:spPr>
        <a:xfrm>
          <a:off x="15290800" y="15169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82042</xdr:rowOff>
    </xdr:from>
    <xdr:to>
      <xdr:col>72</xdr:col>
      <xdr:colOff>203200</xdr:colOff>
      <xdr:row>88</xdr:row>
      <xdr:rowOff>120650</xdr:rowOff>
    </xdr:to>
    <xdr:cxnSp macro="">
      <xdr:nvCxnSpPr>
        <xdr:cNvPr id="259" name="直線コネクタ 258"/>
        <xdr:cNvCxnSpPr/>
      </xdr:nvCxnSpPr>
      <xdr:spPr>
        <a:xfrm flipV="1">
          <a:off x="14401800" y="151696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101346</xdr:rowOff>
    </xdr:from>
    <xdr:to>
      <xdr:col>68</xdr:col>
      <xdr:colOff>152400</xdr:colOff>
      <xdr:row>88</xdr:row>
      <xdr:rowOff>120650</xdr:rowOff>
    </xdr:to>
    <xdr:cxnSp macro="">
      <xdr:nvCxnSpPr>
        <xdr:cNvPr id="262" name="直線コネクタ 261"/>
        <xdr:cNvCxnSpPr/>
      </xdr:nvCxnSpPr>
      <xdr:spPr>
        <a:xfrm>
          <a:off x="13512800" y="151889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26415</xdr:rowOff>
    </xdr:from>
    <xdr:to>
      <xdr:col>81</xdr:col>
      <xdr:colOff>95250</xdr:colOff>
      <xdr:row>88</xdr:row>
      <xdr:rowOff>128015</xdr:rowOff>
    </xdr:to>
    <xdr:sp macro="" textlink="">
      <xdr:nvSpPr>
        <xdr:cNvPr id="272" name="楕円 271"/>
        <xdr:cNvSpPr/>
      </xdr:nvSpPr>
      <xdr:spPr>
        <a:xfrm>
          <a:off x="169672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169942</xdr:rowOff>
    </xdr:from>
    <xdr:ext cx="762000" cy="259045"/>
    <xdr:sp macro="" textlink="">
      <xdr:nvSpPr>
        <xdr:cNvPr id="273" name="給与水準   （国との比較）該当値テキスト"/>
        <xdr:cNvSpPr txBox="1"/>
      </xdr:nvSpPr>
      <xdr:spPr>
        <a:xfrm>
          <a:off x="17106900" y="1508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31242</xdr:rowOff>
    </xdr:from>
    <xdr:to>
      <xdr:col>77</xdr:col>
      <xdr:colOff>95250</xdr:colOff>
      <xdr:row>88</xdr:row>
      <xdr:rowOff>132842</xdr:rowOff>
    </xdr:to>
    <xdr:sp macro="" textlink="">
      <xdr:nvSpPr>
        <xdr:cNvPr id="274" name="楕円 273"/>
        <xdr:cNvSpPr/>
      </xdr:nvSpPr>
      <xdr:spPr>
        <a:xfrm>
          <a:off x="16129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117619</xdr:rowOff>
    </xdr:from>
    <xdr:ext cx="736600" cy="259045"/>
    <xdr:sp macro="" textlink="">
      <xdr:nvSpPr>
        <xdr:cNvPr id="275" name="テキスト ボックス 274"/>
        <xdr:cNvSpPr txBox="1"/>
      </xdr:nvSpPr>
      <xdr:spPr>
        <a:xfrm>
          <a:off x="15798800" y="1520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31242</xdr:rowOff>
    </xdr:from>
    <xdr:to>
      <xdr:col>73</xdr:col>
      <xdr:colOff>44450</xdr:colOff>
      <xdr:row>88</xdr:row>
      <xdr:rowOff>132842</xdr:rowOff>
    </xdr:to>
    <xdr:sp macro="" textlink="">
      <xdr:nvSpPr>
        <xdr:cNvPr id="276" name="楕円 275"/>
        <xdr:cNvSpPr/>
      </xdr:nvSpPr>
      <xdr:spPr>
        <a:xfrm>
          <a:off x="15240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117619</xdr:rowOff>
    </xdr:from>
    <xdr:ext cx="762000" cy="259045"/>
    <xdr:sp macro="" textlink="">
      <xdr:nvSpPr>
        <xdr:cNvPr id="277" name="テキスト ボックス 276"/>
        <xdr:cNvSpPr txBox="1"/>
      </xdr:nvSpPr>
      <xdr:spPr>
        <a:xfrm>
          <a:off x="14909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8" name="楕円 27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79" name="テキスト ボックス 278"/>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50546</xdr:rowOff>
    </xdr:from>
    <xdr:to>
      <xdr:col>64</xdr:col>
      <xdr:colOff>152400</xdr:colOff>
      <xdr:row>88</xdr:row>
      <xdr:rowOff>152146</xdr:rowOff>
    </xdr:to>
    <xdr:sp macro="" textlink="">
      <xdr:nvSpPr>
        <xdr:cNvPr id="280" name="楕円 279"/>
        <xdr:cNvSpPr/>
      </xdr:nvSpPr>
      <xdr:spPr>
        <a:xfrm>
          <a:off x="13462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136923</xdr:rowOff>
    </xdr:from>
    <xdr:ext cx="762000" cy="259045"/>
    <xdr:sp macro="" textlink="">
      <xdr:nvSpPr>
        <xdr:cNvPr id="281" name="テキスト ボックス 280"/>
        <xdr:cNvSpPr txBox="1"/>
      </xdr:nvSpPr>
      <xdr:spPr>
        <a:xfrm>
          <a:off x="13131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24711</xdr:rowOff>
    </xdr:from>
    <xdr:to>
      <xdr:col>81</xdr:col>
      <xdr:colOff>44450</xdr:colOff>
      <xdr:row>60</xdr:row>
      <xdr:rowOff>47806</xdr:rowOff>
    </xdr:to>
    <xdr:cxnSp macro="">
      <xdr:nvCxnSpPr>
        <xdr:cNvPr id="318" name="直線コネクタ 317"/>
        <xdr:cNvCxnSpPr/>
      </xdr:nvCxnSpPr>
      <xdr:spPr>
        <a:xfrm>
          <a:off x="16179800" y="10311711"/>
          <a:ext cx="8382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166860</xdr:rowOff>
    </xdr:from>
    <xdr:to>
      <xdr:col>77</xdr:col>
      <xdr:colOff>44450</xdr:colOff>
      <xdr:row>60</xdr:row>
      <xdr:rowOff>24711</xdr:rowOff>
    </xdr:to>
    <xdr:cxnSp macro="">
      <xdr:nvCxnSpPr>
        <xdr:cNvPr id="321" name="直線コネクタ 320"/>
        <xdr:cNvCxnSpPr/>
      </xdr:nvCxnSpPr>
      <xdr:spPr>
        <a:xfrm>
          <a:off x="15290800" y="1028241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158586</xdr:rowOff>
    </xdr:from>
    <xdr:to>
      <xdr:col>72</xdr:col>
      <xdr:colOff>203200</xdr:colOff>
      <xdr:row>59</xdr:row>
      <xdr:rowOff>166860</xdr:rowOff>
    </xdr:to>
    <xdr:cxnSp macro="">
      <xdr:nvCxnSpPr>
        <xdr:cNvPr id="324" name="直線コネクタ 323"/>
        <xdr:cNvCxnSpPr/>
      </xdr:nvCxnSpPr>
      <xdr:spPr>
        <a:xfrm>
          <a:off x="14401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137559</xdr:rowOff>
    </xdr:from>
    <xdr:to>
      <xdr:col>68</xdr:col>
      <xdr:colOff>152400</xdr:colOff>
      <xdr:row>59</xdr:row>
      <xdr:rowOff>158586</xdr:rowOff>
    </xdr:to>
    <xdr:cxnSp macro="">
      <xdr:nvCxnSpPr>
        <xdr:cNvPr id="327" name="直線コネクタ 326"/>
        <xdr:cNvCxnSpPr/>
      </xdr:nvCxnSpPr>
      <xdr:spPr>
        <a:xfrm>
          <a:off x="13512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168456</xdr:rowOff>
    </xdr:from>
    <xdr:to>
      <xdr:col>81</xdr:col>
      <xdr:colOff>95250</xdr:colOff>
      <xdr:row>60</xdr:row>
      <xdr:rowOff>98606</xdr:rowOff>
    </xdr:to>
    <xdr:sp macro="" textlink="">
      <xdr:nvSpPr>
        <xdr:cNvPr id="337" name="楕円 336"/>
        <xdr:cNvSpPr/>
      </xdr:nvSpPr>
      <xdr:spPr>
        <a:xfrm>
          <a:off x="169672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13533</xdr:rowOff>
    </xdr:from>
    <xdr:ext cx="762000" cy="259045"/>
    <xdr:sp macro="" textlink="">
      <xdr:nvSpPr>
        <xdr:cNvPr id="338" name="定員管理の状況該当値テキスト"/>
        <xdr:cNvSpPr txBox="1"/>
      </xdr:nvSpPr>
      <xdr:spPr>
        <a:xfrm>
          <a:off x="17106900" y="101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145361</xdr:rowOff>
    </xdr:from>
    <xdr:to>
      <xdr:col>77</xdr:col>
      <xdr:colOff>95250</xdr:colOff>
      <xdr:row>60</xdr:row>
      <xdr:rowOff>75511</xdr:rowOff>
    </xdr:to>
    <xdr:sp macro="" textlink="">
      <xdr:nvSpPr>
        <xdr:cNvPr id="339" name="楕円 338"/>
        <xdr:cNvSpPr/>
      </xdr:nvSpPr>
      <xdr:spPr>
        <a:xfrm>
          <a:off x="161290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85688</xdr:rowOff>
    </xdr:from>
    <xdr:ext cx="736600" cy="259045"/>
    <xdr:sp macro="" textlink="">
      <xdr:nvSpPr>
        <xdr:cNvPr id="340" name="テキスト ボックス 339"/>
        <xdr:cNvSpPr txBox="1"/>
      </xdr:nvSpPr>
      <xdr:spPr>
        <a:xfrm>
          <a:off x="15798800" y="1002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116060</xdr:rowOff>
    </xdr:from>
    <xdr:to>
      <xdr:col>73</xdr:col>
      <xdr:colOff>44450</xdr:colOff>
      <xdr:row>60</xdr:row>
      <xdr:rowOff>46210</xdr:rowOff>
    </xdr:to>
    <xdr:sp macro="" textlink="">
      <xdr:nvSpPr>
        <xdr:cNvPr id="341" name="楕円 340"/>
        <xdr:cNvSpPr/>
      </xdr:nvSpPr>
      <xdr:spPr>
        <a:xfrm>
          <a:off x="15240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56387</xdr:rowOff>
    </xdr:from>
    <xdr:ext cx="762000" cy="259045"/>
    <xdr:sp macro="" textlink="">
      <xdr:nvSpPr>
        <xdr:cNvPr id="342" name="テキスト ボックス 341"/>
        <xdr:cNvSpPr txBox="1"/>
      </xdr:nvSpPr>
      <xdr:spPr>
        <a:xfrm>
          <a:off x="14909800" y="100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107786</xdr:rowOff>
    </xdr:from>
    <xdr:to>
      <xdr:col>68</xdr:col>
      <xdr:colOff>203200</xdr:colOff>
      <xdr:row>60</xdr:row>
      <xdr:rowOff>37936</xdr:rowOff>
    </xdr:to>
    <xdr:sp macro="" textlink="">
      <xdr:nvSpPr>
        <xdr:cNvPr id="343" name="楕円 342"/>
        <xdr:cNvSpPr/>
      </xdr:nvSpPr>
      <xdr:spPr>
        <a:xfrm>
          <a:off x="14351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48113</xdr:rowOff>
    </xdr:from>
    <xdr:ext cx="762000" cy="259045"/>
    <xdr:sp macro="" textlink="">
      <xdr:nvSpPr>
        <xdr:cNvPr id="344" name="テキスト ボックス 343"/>
        <xdr:cNvSpPr txBox="1"/>
      </xdr:nvSpPr>
      <xdr:spPr>
        <a:xfrm>
          <a:off x="14020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86759</xdr:rowOff>
    </xdr:from>
    <xdr:to>
      <xdr:col>64</xdr:col>
      <xdr:colOff>152400</xdr:colOff>
      <xdr:row>60</xdr:row>
      <xdr:rowOff>16909</xdr:rowOff>
    </xdr:to>
    <xdr:sp macro="" textlink="">
      <xdr:nvSpPr>
        <xdr:cNvPr id="345" name="楕円 344"/>
        <xdr:cNvSpPr/>
      </xdr:nvSpPr>
      <xdr:spPr>
        <a:xfrm>
          <a:off x="13462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27086</xdr:rowOff>
    </xdr:from>
    <xdr:ext cx="762000" cy="259045"/>
    <xdr:sp macro="" textlink="">
      <xdr:nvSpPr>
        <xdr:cNvPr id="346" name="テキスト ボックス 345"/>
        <xdr:cNvSpPr txBox="1"/>
      </xdr:nvSpPr>
      <xdr:spPr>
        <a:xfrm>
          <a:off x="13131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46567</xdr:rowOff>
    </xdr:to>
    <xdr:cxnSp macro="">
      <xdr:nvCxnSpPr>
        <xdr:cNvPr id="379" name="直線コネクタ 378"/>
        <xdr:cNvCxnSpPr/>
      </xdr:nvCxnSpPr>
      <xdr:spPr>
        <a:xfrm>
          <a:off x="16179800" y="68563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169756</xdr:rowOff>
    </xdr:to>
    <xdr:cxnSp macro="">
      <xdr:nvCxnSpPr>
        <xdr:cNvPr id="382" name="直線コネクタ 381"/>
        <xdr:cNvCxnSpPr/>
      </xdr:nvCxnSpPr>
      <xdr:spPr>
        <a:xfrm>
          <a:off x="15290800" y="680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113454</xdr:rowOff>
    </xdr:to>
    <xdr:cxnSp macro="">
      <xdr:nvCxnSpPr>
        <xdr:cNvPr id="385" name="直線コネクタ 384"/>
        <xdr:cNvCxnSpPr/>
      </xdr:nvCxnSpPr>
      <xdr:spPr>
        <a:xfrm>
          <a:off x="14401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33020</xdr:rowOff>
    </xdr:to>
    <xdr:cxnSp macro="">
      <xdr:nvCxnSpPr>
        <xdr:cNvPr id="388" name="直線コネクタ 387"/>
        <xdr:cNvCxnSpPr/>
      </xdr:nvCxnSpPr>
      <xdr:spPr>
        <a:xfrm>
          <a:off x="13512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8" name="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0" name="楕円 399"/>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1" name="テキスト ボックス 400"/>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2" name="楕円 401"/>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3" name="テキスト ボックス 402"/>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4" name="楕円 403"/>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5" name="テキスト ボックス 404"/>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6" name="楕円 405"/>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7" name="テキスト ボックス 406"/>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145288</xdr:rowOff>
    </xdr:to>
    <xdr:cxnSp macro="">
      <xdr:nvCxnSpPr>
        <xdr:cNvPr id="67" name="直線コネクタ 66"/>
        <xdr:cNvCxnSpPr/>
      </xdr:nvCxnSpPr>
      <xdr:spPr>
        <a:xfrm flipV="1">
          <a:off x="3098800" y="62397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106426</xdr:rowOff>
    </xdr:to>
    <xdr:cxnSp macro="">
      <xdr:nvCxnSpPr>
        <xdr:cNvPr id="70" name="直線コネクタ 69"/>
        <xdr:cNvCxnSpPr/>
      </xdr:nvCxnSpPr>
      <xdr:spPr>
        <a:xfrm flipV="1">
          <a:off x="2209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106426</xdr:rowOff>
    </xdr:to>
    <xdr:cxnSp macro="">
      <xdr:nvCxnSpPr>
        <xdr:cNvPr id="73" name="直線コネクタ 72"/>
        <xdr:cNvCxnSpPr/>
      </xdr:nvCxnSpPr>
      <xdr:spPr>
        <a:xfrm>
          <a:off x="1320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保有する町有財産の維持管理経費について、委託料や燃料費などの需用費が増加傾向となっている。公共施設の床面積の削減等により経費の縮減に努める。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19</xdr:row>
      <xdr:rowOff>97282</xdr:rowOff>
    </xdr:to>
    <xdr:cxnSp macro="">
      <xdr:nvCxnSpPr>
        <xdr:cNvPr id="122" name="直線コネクタ 121"/>
        <xdr:cNvCxnSpPr/>
      </xdr:nvCxnSpPr>
      <xdr:spPr>
        <a:xfrm>
          <a:off x="15671800" y="308051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165862</xdr:rowOff>
    </xdr:to>
    <xdr:cxnSp macro="">
      <xdr:nvCxnSpPr>
        <xdr:cNvPr id="125" name="直線コネクタ 124"/>
        <xdr:cNvCxnSpPr/>
      </xdr:nvCxnSpPr>
      <xdr:spPr>
        <a:xfrm>
          <a:off x="14782800" y="28702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127000</xdr:rowOff>
    </xdr:to>
    <xdr:cxnSp macro="">
      <xdr:nvCxnSpPr>
        <xdr:cNvPr id="128" name="直線コネクタ 127"/>
        <xdr:cNvCxnSpPr/>
      </xdr:nvCxnSpPr>
      <xdr:spPr>
        <a:xfrm>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19</xdr:row>
      <xdr:rowOff>42418</xdr:rowOff>
    </xdr:to>
    <xdr:cxnSp macro="">
      <xdr:nvCxnSpPr>
        <xdr:cNvPr id="131" name="直線コネクタ 130"/>
        <xdr:cNvCxnSpPr/>
      </xdr:nvCxnSpPr>
      <xdr:spPr>
        <a:xfrm flipV="1">
          <a:off x="13004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46482</xdr:rowOff>
    </xdr:from>
    <xdr:to>
      <xdr:col>82</xdr:col>
      <xdr:colOff>158750</xdr:colOff>
      <xdr:row>19</xdr:row>
      <xdr:rowOff>148082</xdr:rowOff>
    </xdr:to>
    <xdr:sp macro="" textlink="">
      <xdr:nvSpPr>
        <xdr:cNvPr id="141" name="楕円 140"/>
        <xdr:cNvSpPr/>
      </xdr:nvSpPr>
      <xdr:spPr>
        <a:xfrm>
          <a:off x="164592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18559</xdr:rowOff>
    </xdr:from>
    <xdr:ext cx="762000" cy="259045"/>
    <xdr:sp macro="" textlink="">
      <xdr:nvSpPr>
        <xdr:cNvPr id="142" name="物件費該当値テキスト"/>
        <xdr:cNvSpPr txBox="1"/>
      </xdr:nvSpPr>
      <xdr:spPr>
        <a:xfrm>
          <a:off x="165989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163068</xdr:rowOff>
    </xdr:from>
    <xdr:to>
      <xdr:col>65</xdr:col>
      <xdr:colOff>53975</xdr:colOff>
      <xdr:row>19</xdr:row>
      <xdr:rowOff>93218</xdr:rowOff>
    </xdr:to>
    <xdr:sp macro="" textlink="">
      <xdr:nvSpPr>
        <xdr:cNvPr id="149" name="楕円 148"/>
        <xdr:cNvSpPr/>
      </xdr:nvSpPr>
      <xdr:spPr>
        <a:xfrm>
          <a:off x="12954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77995</xdr:rowOff>
    </xdr:from>
    <xdr:ext cx="762000" cy="259045"/>
    <xdr:sp macro="" textlink="">
      <xdr:nvSpPr>
        <xdr:cNvPr id="150" name="テキスト ボックス 149"/>
        <xdr:cNvSpPr txBox="1"/>
      </xdr:nvSpPr>
      <xdr:spPr>
        <a:xfrm>
          <a:off x="12623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127000</xdr:rowOff>
    </xdr:to>
    <xdr:cxnSp macro="">
      <xdr:nvCxnSpPr>
        <xdr:cNvPr id="184" name="直線コネクタ 183"/>
        <xdr:cNvCxnSpPr/>
      </xdr:nvCxnSpPr>
      <xdr:spPr>
        <a:xfrm>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94343</xdr:rowOff>
    </xdr:to>
    <xdr:cxnSp macro="">
      <xdr:nvCxnSpPr>
        <xdr:cNvPr id="187" name="直線コネクタ 186"/>
        <xdr:cNvCxnSpPr/>
      </xdr:nvCxnSpPr>
      <xdr:spPr>
        <a:xfrm flipV="1">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127000</xdr:rowOff>
    </xdr:to>
    <xdr:cxnSp macro="">
      <xdr:nvCxnSpPr>
        <xdr:cNvPr id="190" name="直線コネクタ 189"/>
        <xdr:cNvCxnSpPr/>
      </xdr:nvCxnSpPr>
      <xdr:spPr>
        <a:xfrm flipV="1">
          <a:off x="2209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127000</xdr:rowOff>
    </xdr:to>
    <xdr:cxnSp macro="">
      <xdr:nvCxnSpPr>
        <xdr:cNvPr id="193" name="直線コネクタ 192"/>
        <xdr:cNvCxnSpPr/>
      </xdr:nvCxnSpPr>
      <xdr:spPr>
        <a:xfrm>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5" name="楕円 20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6" name="テキスト ボックス 205"/>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8" name="テキスト ボックス 20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29845</xdr:rowOff>
    </xdr:from>
    <xdr:to>
      <xdr:col>82</xdr:col>
      <xdr:colOff>107950</xdr:colOff>
      <xdr:row>57</xdr:row>
      <xdr:rowOff>69850</xdr:rowOff>
    </xdr:to>
    <xdr:cxnSp macro="">
      <xdr:nvCxnSpPr>
        <xdr:cNvPr id="240" name="直線コネクタ 239"/>
        <xdr:cNvCxnSpPr/>
      </xdr:nvCxnSpPr>
      <xdr:spPr>
        <a:xfrm>
          <a:off x="15671800" y="9802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29845</xdr:rowOff>
    </xdr:from>
    <xdr:to>
      <xdr:col>78</xdr:col>
      <xdr:colOff>69850</xdr:colOff>
      <xdr:row>57</xdr:row>
      <xdr:rowOff>46990</xdr:rowOff>
    </xdr:to>
    <xdr:cxnSp macro="">
      <xdr:nvCxnSpPr>
        <xdr:cNvPr id="243" name="直線コネクタ 242"/>
        <xdr:cNvCxnSpPr/>
      </xdr:nvCxnSpPr>
      <xdr:spPr>
        <a:xfrm flipV="1">
          <a:off x="14782800" y="9802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52705</xdr:rowOff>
    </xdr:to>
    <xdr:cxnSp macro="">
      <xdr:nvCxnSpPr>
        <xdr:cNvPr id="246" name="直線コネクタ 245"/>
        <xdr:cNvCxnSpPr/>
      </xdr:nvCxnSpPr>
      <xdr:spPr>
        <a:xfrm flipV="1">
          <a:off x="13893800" y="9819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52705</xdr:rowOff>
    </xdr:from>
    <xdr:to>
      <xdr:col>69</xdr:col>
      <xdr:colOff>92075</xdr:colOff>
      <xdr:row>57</xdr:row>
      <xdr:rowOff>127000</xdr:rowOff>
    </xdr:to>
    <xdr:cxnSp macro="">
      <xdr:nvCxnSpPr>
        <xdr:cNvPr id="249" name="直線コネクタ 248"/>
        <xdr:cNvCxnSpPr/>
      </xdr:nvCxnSpPr>
      <xdr:spPr>
        <a:xfrm flipV="1">
          <a:off x="13004800" y="98253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9" name="楕円 258"/>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0"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150495</xdr:rowOff>
    </xdr:from>
    <xdr:to>
      <xdr:col>78</xdr:col>
      <xdr:colOff>120650</xdr:colOff>
      <xdr:row>57</xdr:row>
      <xdr:rowOff>80645</xdr:rowOff>
    </xdr:to>
    <xdr:sp macro="" textlink="">
      <xdr:nvSpPr>
        <xdr:cNvPr id="261" name="楕円 260"/>
        <xdr:cNvSpPr/>
      </xdr:nvSpPr>
      <xdr:spPr>
        <a:xfrm>
          <a:off x="15621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90822</xdr:rowOff>
    </xdr:from>
    <xdr:ext cx="736600" cy="259045"/>
    <xdr:sp macro="" textlink="">
      <xdr:nvSpPr>
        <xdr:cNvPr id="262" name="テキスト ボックス 261"/>
        <xdr:cNvSpPr txBox="1"/>
      </xdr:nvSpPr>
      <xdr:spPr>
        <a:xfrm>
          <a:off x="15290800" y="952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4" name="テキスト ボックス 263"/>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xdr:rowOff>
    </xdr:from>
    <xdr:to>
      <xdr:col>69</xdr:col>
      <xdr:colOff>142875</xdr:colOff>
      <xdr:row>57</xdr:row>
      <xdr:rowOff>103505</xdr:rowOff>
    </xdr:to>
    <xdr:sp macro="" textlink="">
      <xdr:nvSpPr>
        <xdr:cNvPr id="265" name="楕円 264"/>
        <xdr:cNvSpPr/>
      </xdr:nvSpPr>
      <xdr:spPr>
        <a:xfrm>
          <a:off x="13843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113682</xdr:rowOff>
    </xdr:from>
    <xdr:ext cx="762000" cy="259045"/>
    <xdr:sp macro="" textlink="">
      <xdr:nvSpPr>
        <xdr:cNvPr id="266" name="テキスト ボックス 265"/>
        <xdr:cNvSpPr txBox="1"/>
      </xdr:nvSpPr>
      <xdr:spPr>
        <a:xfrm>
          <a:off x="13512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67" name="楕円 266"/>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68" name="テキスト ボックス 267"/>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36</xdr:row>
      <xdr:rowOff>58420</xdr:rowOff>
    </xdr:to>
    <xdr:cxnSp macro="">
      <xdr:nvCxnSpPr>
        <xdr:cNvPr id="298" name="直線コネクタ 297"/>
        <xdr:cNvCxnSpPr/>
      </xdr:nvCxnSpPr>
      <xdr:spPr>
        <a:xfrm>
          <a:off x="15671800" y="608431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83566</xdr:rowOff>
    </xdr:to>
    <xdr:cxnSp macro="">
      <xdr:nvCxnSpPr>
        <xdr:cNvPr id="301" name="直線コネクタ 300"/>
        <xdr:cNvCxnSpPr/>
      </xdr:nvCxnSpPr>
      <xdr:spPr>
        <a:xfrm>
          <a:off x="14782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56134</xdr:rowOff>
    </xdr:to>
    <xdr:cxnSp macro="">
      <xdr:nvCxnSpPr>
        <xdr:cNvPr id="304" name="直線コネクタ 303"/>
        <xdr:cNvCxnSpPr/>
      </xdr:nvCxnSpPr>
      <xdr:spPr>
        <a:xfrm>
          <a:off x="13893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115570</xdr:rowOff>
    </xdr:to>
    <xdr:cxnSp macro="">
      <xdr:nvCxnSpPr>
        <xdr:cNvPr id="307" name="直線コネクタ 306"/>
        <xdr:cNvCxnSpPr/>
      </xdr:nvCxnSpPr>
      <xdr:spPr>
        <a:xfrm flipV="1">
          <a:off x="13004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7" name="楕円 31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1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19" name="楕円 318"/>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0" name="テキスト ボックス 319"/>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1" name="楕円 320"/>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2" name="テキスト ボックス 321"/>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3" name="楕円 322"/>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4" name="テキスト ボックス 323"/>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5" name="楕円 324"/>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6" name="テキスト ボックス 325"/>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いるが、今後予定している温泉改修事業や義務教育学校整備事業などにより、増加する見込みである。将来への負担が過大とならないよう計画的な建設事業の実施により、起債額のコントロール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24130</xdr:rowOff>
    </xdr:to>
    <xdr:cxnSp macro="">
      <xdr:nvCxnSpPr>
        <xdr:cNvPr id="358" name="直線コネクタ 357"/>
        <xdr:cNvCxnSpPr/>
      </xdr:nvCxnSpPr>
      <xdr:spPr>
        <a:xfrm flipV="1">
          <a:off x="3987800" y="13035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66039</xdr:rowOff>
    </xdr:to>
    <xdr:cxnSp macro="">
      <xdr:nvCxnSpPr>
        <xdr:cNvPr id="361" name="直線コネクタ 360"/>
        <xdr:cNvCxnSpPr/>
      </xdr:nvCxnSpPr>
      <xdr:spPr>
        <a:xfrm flipV="1">
          <a:off x="3098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64" name="直線コネクタ 363"/>
        <xdr:cNvCxnSpPr/>
      </xdr:nvCxnSpPr>
      <xdr:spPr>
        <a:xfrm flipV="1">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88900</xdr:rowOff>
    </xdr:to>
    <xdr:cxnSp macro="">
      <xdr:nvCxnSpPr>
        <xdr:cNvPr id="367" name="直線コネクタ 366"/>
        <xdr:cNvCxnSpPr/>
      </xdr:nvCxnSpPr>
      <xdr:spPr>
        <a:xfrm>
          <a:off x="1320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77" name="楕円 376"/>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78"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79" name="楕円 378"/>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0" name="テキスト ボックス 379"/>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1" name="楕円 380"/>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2" name="テキスト ボックス 381"/>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3" name="楕円 382"/>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4" name="テキスト ボックス 383"/>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79</xdr:row>
      <xdr:rowOff>157480</xdr:rowOff>
    </xdr:to>
    <xdr:cxnSp macro="">
      <xdr:nvCxnSpPr>
        <xdr:cNvPr id="419" name="直線コネクタ 418"/>
        <xdr:cNvCxnSpPr/>
      </xdr:nvCxnSpPr>
      <xdr:spPr>
        <a:xfrm>
          <a:off x="15671800" y="13248639"/>
          <a:ext cx="8382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46989</xdr:rowOff>
    </xdr:to>
    <xdr:cxnSp macro="">
      <xdr:nvCxnSpPr>
        <xdr:cNvPr id="422" name="直線コネクタ 421"/>
        <xdr:cNvCxnSpPr/>
      </xdr:nvCxnSpPr>
      <xdr:spPr>
        <a:xfrm>
          <a:off x="14782800" y="131305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76</xdr:row>
      <xdr:rowOff>111761</xdr:rowOff>
    </xdr:to>
    <xdr:cxnSp macro="">
      <xdr:nvCxnSpPr>
        <xdr:cNvPr id="425" name="直線コネクタ 424"/>
        <xdr:cNvCxnSpPr/>
      </xdr:nvCxnSpPr>
      <xdr:spPr>
        <a:xfrm flipV="1">
          <a:off x="13893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79</xdr:row>
      <xdr:rowOff>100330</xdr:rowOff>
    </xdr:to>
    <xdr:cxnSp macro="">
      <xdr:nvCxnSpPr>
        <xdr:cNvPr id="428" name="直線コネクタ 427"/>
        <xdr:cNvCxnSpPr/>
      </xdr:nvCxnSpPr>
      <xdr:spPr>
        <a:xfrm flipV="1">
          <a:off x="13004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106680</xdr:rowOff>
    </xdr:from>
    <xdr:to>
      <xdr:col>82</xdr:col>
      <xdr:colOff>158750</xdr:colOff>
      <xdr:row>80</xdr:row>
      <xdr:rowOff>36830</xdr:rowOff>
    </xdr:to>
    <xdr:sp macro="" textlink="">
      <xdr:nvSpPr>
        <xdr:cNvPr id="438" name="楕円 437"/>
        <xdr:cNvSpPr/>
      </xdr:nvSpPr>
      <xdr:spPr>
        <a:xfrm>
          <a:off x="164592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78757</xdr:rowOff>
    </xdr:from>
    <xdr:ext cx="762000" cy="259045"/>
    <xdr:sp macro="" textlink="">
      <xdr:nvSpPr>
        <xdr:cNvPr id="439" name="公債費以外該当値テキスト"/>
        <xdr:cNvSpPr txBox="1"/>
      </xdr:nvSpPr>
      <xdr:spPr>
        <a:xfrm>
          <a:off x="165989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0" name="楕円 43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1" name="テキスト ボックス 44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42" name="楕円 441"/>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43" name="テキスト ボックス 442"/>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44" name="楕円 443"/>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45" name="テキスト ボックス 444"/>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46" name="楕円 445"/>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47" name="テキスト ボックス 446"/>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90571</xdr:rowOff>
    </xdr:from>
    <xdr:to>
      <xdr:col>29</xdr:col>
      <xdr:colOff>127000</xdr:colOff>
      <xdr:row>18</xdr:row>
      <xdr:rowOff>115820</xdr:rowOff>
    </xdr:to>
    <xdr:cxnSp macro="">
      <xdr:nvCxnSpPr>
        <xdr:cNvPr id="48" name="直線コネクタ 47"/>
        <xdr:cNvCxnSpPr/>
      </xdr:nvCxnSpPr>
      <xdr:spPr bwMode="auto">
        <a:xfrm flipV="1">
          <a:off x="5003800" y="3224296"/>
          <a:ext cx="647700" cy="2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115820</xdr:rowOff>
    </xdr:from>
    <xdr:to>
      <xdr:col>26</xdr:col>
      <xdr:colOff>50800</xdr:colOff>
      <xdr:row>18</xdr:row>
      <xdr:rowOff>137340</xdr:rowOff>
    </xdr:to>
    <xdr:cxnSp macro="">
      <xdr:nvCxnSpPr>
        <xdr:cNvPr id="51" name="直線コネクタ 50"/>
        <xdr:cNvCxnSpPr/>
      </xdr:nvCxnSpPr>
      <xdr:spPr bwMode="auto">
        <a:xfrm flipV="1">
          <a:off x="4305300" y="3249545"/>
          <a:ext cx="698500" cy="21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90946</xdr:rowOff>
    </xdr:from>
    <xdr:to>
      <xdr:col>22</xdr:col>
      <xdr:colOff>114300</xdr:colOff>
      <xdr:row>18</xdr:row>
      <xdr:rowOff>137340</xdr:rowOff>
    </xdr:to>
    <xdr:cxnSp macro="">
      <xdr:nvCxnSpPr>
        <xdr:cNvPr id="54" name="直線コネクタ 53"/>
        <xdr:cNvCxnSpPr/>
      </xdr:nvCxnSpPr>
      <xdr:spPr bwMode="auto">
        <a:xfrm>
          <a:off x="3606800" y="3224671"/>
          <a:ext cx="698500" cy="4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90946</xdr:rowOff>
    </xdr:from>
    <xdr:to>
      <xdr:col>18</xdr:col>
      <xdr:colOff>177800</xdr:colOff>
      <xdr:row>18</xdr:row>
      <xdr:rowOff>138492</xdr:rowOff>
    </xdr:to>
    <xdr:cxnSp macro="">
      <xdr:nvCxnSpPr>
        <xdr:cNvPr id="57" name="直線コネクタ 56"/>
        <xdr:cNvCxnSpPr/>
      </xdr:nvCxnSpPr>
      <xdr:spPr bwMode="auto">
        <a:xfrm flipV="1">
          <a:off x="2908300" y="3224671"/>
          <a:ext cx="698500" cy="4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39771</xdr:rowOff>
    </xdr:from>
    <xdr:to>
      <xdr:col>29</xdr:col>
      <xdr:colOff>177800</xdr:colOff>
      <xdr:row>18</xdr:row>
      <xdr:rowOff>141371</xdr:rowOff>
    </xdr:to>
    <xdr:sp macro="" textlink="">
      <xdr:nvSpPr>
        <xdr:cNvPr id="67" name="楕円 66"/>
        <xdr:cNvSpPr/>
      </xdr:nvSpPr>
      <xdr:spPr bwMode="auto">
        <a:xfrm>
          <a:off x="5600700" y="317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56298</xdr:rowOff>
    </xdr:from>
    <xdr:ext cx="762000" cy="259045"/>
    <xdr:sp macro="" textlink="">
      <xdr:nvSpPr>
        <xdr:cNvPr id="68" name="人口1人当たり決算額の推移該当値テキスト130"/>
        <xdr:cNvSpPr txBox="1"/>
      </xdr:nvSpPr>
      <xdr:spPr>
        <a:xfrm>
          <a:off x="5740400" y="30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65020</xdr:rowOff>
    </xdr:from>
    <xdr:to>
      <xdr:col>26</xdr:col>
      <xdr:colOff>101600</xdr:colOff>
      <xdr:row>18</xdr:row>
      <xdr:rowOff>166620</xdr:rowOff>
    </xdr:to>
    <xdr:sp macro="" textlink="">
      <xdr:nvSpPr>
        <xdr:cNvPr id="69" name="楕円 68"/>
        <xdr:cNvSpPr/>
      </xdr:nvSpPr>
      <xdr:spPr bwMode="auto">
        <a:xfrm>
          <a:off x="4953000" y="319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5347</xdr:rowOff>
    </xdr:from>
    <xdr:ext cx="736600" cy="259045"/>
    <xdr:sp macro="" textlink="">
      <xdr:nvSpPr>
        <xdr:cNvPr id="70" name="テキスト ボックス 69"/>
        <xdr:cNvSpPr txBox="1"/>
      </xdr:nvSpPr>
      <xdr:spPr>
        <a:xfrm>
          <a:off x="4622800" y="296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86540</xdr:rowOff>
    </xdr:from>
    <xdr:to>
      <xdr:col>22</xdr:col>
      <xdr:colOff>165100</xdr:colOff>
      <xdr:row>19</xdr:row>
      <xdr:rowOff>16690</xdr:rowOff>
    </xdr:to>
    <xdr:sp macro="" textlink="">
      <xdr:nvSpPr>
        <xdr:cNvPr id="71" name="楕円 70"/>
        <xdr:cNvSpPr/>
      </xdr:nvSpPr>
      <xdr:spPr bwMode="auto">
        <a:xfrm>
          <a:off x="4254500" y="322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26867</xdr:rowOff>
    </xdr:from>
    <xdr:ext cx="762000" cy="259045"/>
    <xdr:sp macro="" textlink="">
      <xdr:nvSpPr>
        <xdr:cNvPr id="72" name="テキスト ボックス 71"/>
        <xdr:cNvSpPr txBox="1"/>
      </xdr:nvSpPr>
      <xdr:spPr>
        <a:xfrm>
          <a:off x="3924300" y="298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40146</xdr:rowOff>
    </xdr:from>
    <xdr:to>
      <xdr:col>19</xdr:col>
      <xdr:colOff>38100</xdr:colOff>
      <xdr:row>18</xdr:row>
      <xdr:rowOff>141746</xdr:rowOff>
    </xdr:to>
    <xdr:sp macro="" textlink="">
      <xdr:nvSpPr>
        <xdr:cNvPr id="73" name="楕円 72"/>
        <xdr:cNvSpPr/>
      </xdr:nvSpPr>
      <xdr:spPr bwMode="auto">
        <a:xfrm>
          <a:off x="3556000" y="317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151923</xdr:rowOff>
    </xdr:from>
    <xdr:ext cx="762000" cy="259045"/>
    <xdr:sp macro="" textlink="">
      <xdr:nvSpPr>
        <xdr:cNvPr id="74" name="テキスト ボックス 73"/>
        <xdr:cNvSpPr txBox="1"/>
      </xdr:nvSpPr>
      <xdr:spPr>
        <a:xfrm>
          <a:off x="3225800" y="294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87693</xdr:rowOff>
    </xdr:from>
    <xdr:to>
      <xdr:col>15</xdr:col>
      <xdr:colOff>101600</xdr:colOff>
      <xdr:row>19</xdr:row>
      <xdr:rowOff>17842</xdr:rowOff>
    </xdr:to>
    <xdr:sp macro="" textlink="">
      <xdr:nvSpPr>
        <xdr:cNvPr id="75" name="楕円 74"/>
        <xdr:cNvSpPr/>
      </xdr:nvSpPr>
      <xdr:spPr bwMode="auto">
        <a:xfrm>
          <a:off x="2857500" y="32214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28020</xdr:rowOff>
    </xdr:from>
    <xdr:ext cx="762000" cy="259045"/>
    <xdr:sp macro="" textlink="">
      <xdr:nvSpPr>
        <xdr:cNvPr id="76" name="テキスト ボックス 75"/>
        <xdr:cNvSpPr txBox="1"/>
      </xdr:nvSpPr>
      <xdr:spPr>
        <a:xfrm>
          <a:off x="2527300" y="299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196179</xdr:rowOff>
    </xdr:from>
    <xdr:to>
      <xdr:col>29</xdr:col>
      <xdr:colOff>127000</xdr:colOff>
      <xdr:row>37</xdr:row>
      <xdr:rowOff>203471</xdr:rowOff>
    </xdr:to>
    <xdr:cxnSp macro="">
      <xdr:nvCxnSpPr>
        <xdr:cNvPr id="108" name="直線コネクタ 107"/>
        <xdr:cNvCxnSpPr/>
      </xdr:nvCxnSpPr>
      <xdr:spPr bwMode="auto">
        <a:xfrm>
          <a:off x="5003800" y="7320879"/>
          <a:ext cx="6477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196179</xdr:rowOff>
    </xdr:from>
    <xdr:to>
      <xdr:col>26</xdr:col>
      <xdr:colOff>50800</xdr:colOff>
      <xdr:row>37</xdr:row>
      <xdr:rowOff>249708</xdr:rowOff>
    </xdr:to>
    <xdr:cxnSp macro="">
      <xdr:nvCxnSpPr>
        <xdr:cNvPr id="111" name="直線コネクタ 110"/>
        <xdr:cNvCxnSpPr/>
      </xdr:nvCxnSpPr>
      <xdr:spPr bwMode="auto">
        <a:xfrm flipV="1">
          <a:off x="4305300" y="7320879"/>
          <a:ext cx="6985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249708</xdr:rowOff>
    </xdr:from>
    <xdr:to>
      <xdr:col>22</xdr:col>
      <xdr:colOff>114300</xdr:colOff>
      <xdr:row>37</xdr:row>
      <xdr:rowOff>291588</xdr:rowOff>
    </xdr:to>
    <xdr:cxnSp macro="">
      <xdr:nvCxnSpPr>
        <xdr:cNvPr id="114" name="直線コネクタ 113"/>
        <xdr:cNvCxnSpPr/>
      </xdr:nvCxnSpPr>
      <xdr:spPr bwMode="auto">
        <a:xfrm flipV="1">
          <a:off x="3606800" y="73744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283874</xdr:rowOff>
    </xdr:from>
    <xdr:to>
      <xdr:col>18</xdr:col>
      <xdr:colOff>177800</xdr:colOff>
      <xdr:row>37</xdr:row>
      <xdr:rowOff>291588</xdr:rowOff>
    </xdr:to>
    <xdr:cxnSp macro="">
      <xdr:nvCxnSpPr>
        <xdr:cNvPr id="117" name="直線コネクタ 116"/>
        <xdr:cNvCxnSpPr/>
      </xdr:nvCxnSpPr>
      <xdr:spPr bwMode="auto">
        <a:xfrm>
          <a:off x="2908300" y="74085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152671</xdr:rowOff>
    </xdr:from>
    <xdr:to>
      <xdr:col>29</xdr:col>
      <xdr:colOff>177800</xdr:colOff>
      <xdr:row>37</xdr:row>
      <xdr:rowOff>254271</xdr:rowOff>
    </xdr:to>
    <xdr:sp macro="" textlink="">
      <xdr:nvSpPr>
        <xdr:cNvPr id="127" name="楕円 126"/>
        <xdr:cNvSpPr/>
      </xdr:nvSpPr>
      <xdr:spPr bwMode="auto">
        <a:xfrm>
          <a:off x="5600700" y="727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124748</xdr:rowOff>
    </xdr:from>
    <xdr:ext cx="762000" cy="259045"/>
    <xdr:sp macro="" textlink="">
      <xdr:nvSpPr>
        <xdr:cNvPr id="128" name="人口1人当たり決算額の推移該当値テキスト445"/>
        <xdr:cNvSpPr txBox="1"/>
      </xdr:nvSpPr>
      <xdr:spPr>
        <a:xfrm>
          <a:off x="5740400" y="72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145379</xdr:rowOff>
    </xdr:from>
    <xdr:to>
      <xdr:col>26</xdr:col>
      <xdr:colOff>101600</xdr:colOff>
      <xdr:row>37</xdr:row>
      <xdr:rowOff>246979</xdr:rowOff>
    </xdr:to>
    <xdr:sp macro="" textlink="">
      <xdr:nvSpPr>
        <xdr:cNvPr id="129" name="楕円 128"/>
        <xdr:cNvSpPr/>
      </xdr:nvSpPr>
      <xdr:spPr bwMode="auto">
        <a:xfrm>
          <a:off x="4953000" y="727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231756</xdr:rowOff>
    </xdr:from>
    <xdr:ext cx="736600" cy="259045"/>
    <xdr:sp macro="" textlink="">
      <xdr:nvSpPr>
        <xdr:cNvPr id="130" name="テキスト ボックス 129"/>
        <xdr:cNvSpPr txBox="1"/>
      </xdr:nvSpPr>
      <xdr:spPr>
        <a:xfrm>
          <a:off x="4622800" y="735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198908</xdr:rowOff>
    </xdr:from>
    <xdr:to>
      <xdr:col>22</xdr:col>
      <xdr:colOff>165100</xdr:colOff>
      <xdr:row>37</xdr:row>
      <xdr:rowOff>300508</xdr:rowOff>
    </xdr:to>
    <xdr:sp macro="" textlink="">
      <xdr:nvSpPr>
        <xdr:cNvPr id="131" name="楕円 130"/>
        <xdr:cNvSpPr/>
      </xdr:nvSpPr>
      <xdr:spPr bwMode="auto">
        <a:xfrm>
          <a:off x="4254500" y="73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285285</xdr:rowOff>
    </xdr:from>
    <xdr:ext cx="762000" cy="259045"/>
    <xdr:sp macro="" textlink="">
      <xdr:nvSpPr>
        <xdr:cNvPr id="132" name="テキスト ボックス 131"/>
        <xdr:cNvSpPr txBox="1"/>
      </xdr:nvSpPr>
      <xdr:spPr>
        <a:xfrm>
          <a:off x="3924300" y="740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240788</xdr:rowOff>
    </xdr:from>
    <xdr:to>
      <xdr:col>19</xdr:col>
      <xdr:colOff>38100</xdr:colOff>
      <xdr:row>37</xdr:row>
      <xdr:rowOff>342388</xdr:rowOff>
    </xdr:to>
    <xdr:sp macro="" textlink="">
      <xdr:nvSpPr>
        <xdr:cNvPr id="133" name="楕円 132"/>
        <xdr:cNvSpPr/>
      </xdr:nvSpPr>
      <xdr:spPr bwMode="auto">
        <a:xfrm>
          <a:off x="3556000" y="736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327165</xdr:rowOff>
    </xdr:from>
    <xdr:ext cx="762000" cy="259045"/>
    <xdr:sp macro="" textlink="">
      <xdr:nvSpPr>
        <xdr:cNvPr id="134" name="テキスト ボックス 133"/>
        <xdr:cNvSpPr txBox="1"/>
      </xdr:nvSpPr>
      <xdr:spPr>
        <a:xfrm>
          <a:off x="3225800" y="745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233074</xdr:rowOff>
    </xdr:from>
    <xdr:to>
      <xdr:col>15</xdr:col>
      <xdr:colOff>101600</xdr:colOff>
      <xdr:row>37</xdr:row>
      <xdr:rowOff>334674</xdr:rowOff>
    </xdr:to>
    <xdr:sp macro="" textlink="">
      <xdr:nvSpPr>
        <xdr:cNvPr id="135" name="楕円 134"/>
        <xdr:cNvSpPr/>
      </xdr:nvSpPr>
      <xdr:spPr bwMode="auto">
        <a:xfrm>
          <a:off x="2857500" y="735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319451</xdr:rowOff>
    </xdr:from>
    <xdr:ext cx="762000" cy="259045"/>
    <xdr:sp macro="" textlink="">
      <xdr:nvSpPr>
        <xdr:cNvPr id="136" name="テキスト ボックス 135"/>
        <xdr:cNvSpPr txBox="1"/>
      </xdr:nvSpPr>
      <xdr:spPr>
        <a:xfrm>
          <a:off x="2527300" y="74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139715</xdr:rowOff>
    </xdr:from>
    <xdr:to>
      <xdr:col>24</xdr:col>
      <xdr:colOff>63500</xdr:colOff>
      <xdr:row>36</xdr:row>
      <xdr:rowOff>169588</xdr:rowOff>
    </xdr:to>
    <xdr:cxnSp macro="">
      <xdr:nvCxnSpPr>
        <xdr:cNvPr id="60" name="直線コネクタ 59"/>
        <xdr:cNvCxnSpPr/>
      </xdr:nvCxnSpPr>
      <xdr:spPr>
        <a:xfrm flipV="1">
          <a:off x="3797300" y="6311915"/>
          <a:ext cx="838200" cy="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169588</xdr:rowOff>
    </xdr:from>
    <xdr:to>
      <xdr:col>19</xdr:col>
      <xdr:colOff>177800</xdr:colOff>
      <xdr:row>37</xdr:row>
      <xdr:rowOff>23701</xdr:rowOff>
    </xdr:to>
    <xdr:cxnSp macro="">
      <xdr:nvCxnSpPr>
        <xdr:cNvPr id="63" name="直線コネクタ 62"/>
        <xdr:cNvCxnSpPr/>
      </xdr:nvCxnSpPr>
      <xdr:spPr>
        <a:xfrm flipV="1">
          <a:off x="2908300" y="6341788"/>
          <a:ext cx="8890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23701</xdr:rowOff>
    </xdr:to>
    <xdr:cxnSp macro="">
      <xdr:nvCxnSpPr>
        <xdr:cNvPr id="66" name="直線コネクタ 65"/>
        <xdr:cNvCxnSpPr/>
      </xdr:nvCxnSpPr>
      <xdr:spPr>
        <a:xfrm>
          <a:off x="2019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1927</xdr:rowOff>
    </xdr:from>
    <xdr:to>
      <xdr:col>10</xdr:col>
      <xdr:colOff>114300</xdr:colOff>
      <xdr:row>37</xdr:row>
      <xdr:rowOff>34409</xdr:rowOff>
    </xdr:to>
    <xdr:cxnSp macro="">
      <xdr:nvCxnSpPr>
        <xdr:cNvPr id="69" name="直線コネクタ 68"/>
        <xdr:cNvCxnSpPr/>
      </xdr:nvCxnSpPr>
      <xdr:spPr>
        <a:xfrm flipV="1">
          <a:off x="1130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88915</xdr:rowOff>
    </xdr:from>
    <xdr:to>
      <xdr:col>24</xdr:col>
      <xdr:colOff>114300</xdr:colOff>
      <xdr:row>37</xdr:row>
      <xdr:rowOff>19065</xdr:rowOff>
    </xdr:to>
    <xdr:sp macro="" textlink="">
      <xdr:nvSpPr>
        <xdr:cNvPr id="79" name="楕円 78"/>
        <xdr:cNvSpPr/>
      </xdr:nvSpPr>
      <xdr:spPr>
        <a:xfrm>
          <a:off x="4584700" y="62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67342</xdr:rowOff>
    </xdr:from>
    <xdr:ext cx="599010" cy="259045"/>
    <xdr:sp macro="" textlink="">
      <xdr:nvSpPr>
        <xdr:cNvPr id="80" name="人件費該当値テキスト"/>
        <xdr:cNvSpPr txBox="1"/>
      </xdr:nvSpPr>
      <xdr:spPr>
        <a:xfrm>
          <a:off x="4686300" y="623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118788</xdr:rowOff>
    </xdr:from>
    <xdr:to>
      <xdr:col>20</xdr:col>
      <xdr:colOff>38100</xdr:colOff>
      <xdr:row>37</xdr:row>
      <xdr:rowOff>48938</xdr:rowOff>
    </xdr:to>
    <xdr:sp macro="" textlink="">
      <xdr:nvSpPr>
        <xdr:cNvPr id="81" name="楕円 80"/>
        <xdr:cNvSpPr/>
      </xdr:nvSpPr>
      <xdr:spPr>
        <a:xfrm>
          <a:off x="37465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40065</xdr:rowOff>
    </xdr:from>
    <xdr:ext cx="599010" cy="259045"/>
    <xdr:sp macro="" textlink="">
      <xdr:nvSpPr>
        <xdr:cNvPr id="82" name="テキスト ボックス 81"/>
        <xdr:cNvSpPr txBox="1"/>
      </xdr:nvSpPr>
      <xdr:spPr>
        <a:xfrm>
          <a:off x="3497795" y="638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144351</xdr:rowOff>
    </xdr:from>
    <xdr:to>
      <xdr:col>15</xdr:col>
      <xdr:colOff>101600</xdr:colOff>
      <xdr:row>37</xdr:row>
      <xdr:rowOff>74501</xdr:rowOff>
    </xdr:to>
    <xdr:sp macro="" textlink="">
      <xdr:nvSpPr>
        <xdr:cNvPr id="83" name="楕円 82"/>
        <xdr:cNvSpPr/>
      </xdr:nvSpPr>
      <xdr:spPr>
        <a:xfrm>
          <a:off x="2857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65628</xdr:rowOff>
    </xdr:from>
    <xdr:ext cx="599010" cy="259045"/>
    <xdr:sp macro="" textlink="">
      <xdr:nvSpPr>
        <xdr:cNvPr id="84" name="テキスト ボックス 83"/>
        <xdr:cNvSpPr txBox="1"/>
      </xdr:nvSpPr>
      <xdr:spPr>
        <a:xfrm>
          <a:off x="2608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122577</xdr:rowOff>
    </xdr:from>
    <xdr:to>
      <xdr:col>10</xdr:col>
      <xdr:colOff>165100</xdr:colOff>
      <xdr:row>37</xdr:row>
      <xdr:rowOff>52727</xdr:rowOff>
    </xdr:to>
    <xdr:sp macro="" textlink="">
      <xdr:nvSpPr>
        <xdr:cNvPr id="85" name="楕円 84"/>
        <xdr:cNvSpPr/>
      </xdr:nvSpPr>
      <xdr:spPr>
        <a:xfrm>
          <a:off x="1968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69254</xdr:rowOff>
    </xdr:from>
    <xdr:ext cx="599010" cy="259045"/>
    <xdr:sp macro="" textlink="">
      <xdr:nvSpPr>
        <xdr:cNvPr id="86" name="テキスト ボックス 85"/>
        <xdr:cNvSpPr txBox="1"/>
      </xdr:nvSpPr>
      <xdr:spPr>
        <a:xfrm>
          <a:off x="1719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155059</xdr:rowOff>
    </xdr:from>
    <xdr:to>
      <xdr:col>6</xdr:col>
      <xdr:colOff>38100</xdr:colOff>
      <xdr:row>37</xdr:row>
      <xdr:rowOff>85209</xdr:rowOff>
    </xdr:to>
    <xdr:sp macro="" textlink="">
      <xdr:nvSpPr>
        <xdr:cNvPr id="87" name="楕円 86"/>
        <xdr:cNvSpPr/>
      </xdr:nvSpPr>
      <xdr:spPr>
        <a:xfrm>
          <a:off x="1079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76336</xdr:rowOff>
    </xdr:from>
    <xdr:ext cx="599010" cy="259045"/>
    <xdr:sp macro="" textlink="">
      <xdr:nvSpPr>
        <xdr:cNvPr id="88" name="テキスト ボックス 87"/>
        <xdr:cNvSpPr txBox="1"/>
      </xdr:nvSpPr>
      <xdr:spPr>
        <a:xfrm>
          <a:off x="830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61599</xdr:rowOff>
    </xdr:from>
    <xdr:to>
      <xdr:col>24</xdr:col>
      <xdr:colOff>63500</xdr:colOff>
      <xdr:row>57</xdr:row>
      <xdr:rowOff>95763</xdr:rowOff>
    </xdr:to>
    <xdr:cxnSp macro="">
      <xdr:nvCxnSpPr>
        <xdr:cNvPr id="119" name="直線コネクタ 118"/>
        <xdr:cNvCxnSpPr/>
      </xdr:nvCxnSpPr>
      <xdr:spPr>
        <a:xfrm flipV="1">
          <a:off x="3797300" y="9834249"/>
          <a:ext cx="8382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59162</xdr:rowOff>
    </xdr:from>
    <xdr:to>
      <xdr:col>19</xdr:col>
      <xdr:colOff>177800</xdr:colOff>
      <xdr:row>57</xdr:row>
      <xdr:rowOff>95763</xdr:rowOff>
    </xdr:to>
    <xdr:cxnSp macro="">
      <xdr:nvCxnSpPr>
        <xdr:cNvPr id="122" name="直線コネクタ 121"/>
        <xdr:cNvCxnSpPr/>
      </xdr:nvCxnSpPr>
      <xdr:spPr>
        <a:xfrm>
          <a:off x="2908300" y="9831812"/>
          <a:ext cx="8890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59162</xdr:rowOff>
    </xdr:from>
    <xdr:to>
      <xdr:col>15</xdr:col>
      <xdr:colOff>50800</xdr:colOff>
      <xdr:row>57</xdr:row>
      <xdr:rowOff>64760</xdr:rowOff>
    </xdr:to>
    <xdr:cxnSp macro="">
      <xdr:nvCxnSpPr>
        <xdr:cNvPr id="125" name="直線コネクタ 124"/>
        <xdr:cNvCxnSpPr/>
      </xdr:nvCxnSpPr>
      <xdr:spPr>
        <a:xfrm flipV="1">
          <a:off x="2019300" y="9831812"/>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64760</xdr:rowOff>
    </xdr:from>
    <xdr:to>
      <xdr:col>10</xdr:col>
      <xdr:colOff>114300</xdr:colOff>
      <xdr:row>58</xdr:row>
      <xdr:rowOff>20993</xdr:rowOff>
    </xdr:to>
    <xdr:cxnSp macro="">
      <xdr:nvCxnSpPr>
        <xdr:cNvPr id="128" name="直線コネクタ 127"/>
        <xdr:cNvCxnSpPr/>
      </xdr:nvCxnSpPr>
      <xdr:spPr>
        <a:xfrm flipV="1">
          <a:off x="1130300" y="9837410"/>
          <a:ext cx="889000" cy="1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10799</xdr:rowOff>
    </xdr:from>
    <xdr:to>
      <xdr:col>24</xdr:col>
      <xdr:colOff>114300</xdr:colOff>
      <xdr:row>57</xdr:row>
      <xdr:rowOff>112399</xdr:rowOff>
    </xdr:to>
    <xdr:sp macro="" textlink="">
      <xdr:nvSpPr>
        <xdr:cNvPr id="138" name="楕円 137"/>
        <xdr:cNvSpPr/>
      </xdr:nvSpPr>
      <xdr:spPr>
        <a:xfrm>
          <a:off x="4584700" y="97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33676</xdr:rowOff>
    </xdr:from>
    <xdr:ext cx="599010" cy="259045"/>
    <xdr:sp macro="" textlink="">
      <xdr:nvSpPr>
        <xdr:cNvPr id="139" name="物件費該当値テキスト"/>
        <xdr:cNvSpPr txBox="1"/>
      </xdr:nvSpPr>
      <xdr:spPr>
        <a:xfrm>
          <a:off x="4686300" y="963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44963</xdr:rowOff>
    </xdr:from>
    <xdr:to>
      <xdr:col>20</xdr:col>
      <xdr:colOff>38100</xdr:colOff>
      <xdr:row>57</xdr:row>
      <xdr:rowOff>146563</xdr:rowOff>
    </xdr:to>
    <xdr:sp macro="" textlink="">
      <xdr:nvSpPr>
        <xdr:cNvPr id="140" name="楕円 139"/>
        <xdr:cNvSpPr/>
      </xdr:nvSpPr>
      <xdr:spPr>
        <a:xfrm>
          <a:off x="3746500" y="98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163090</xdr:rowOff>
    </xdr:from>
    <xdr:ext cx="599010" cy="259045"/>
    <xdr:sp macro="" textlink="">
      <xdr:nvSpPr>
        <xdr:cNvPr id="141" name="テキスト ボックス 140"/>
        <xdr:cNvSpPr txBox="1"/>
      </xdr:nvSpPr>
      <xdr:spPr>
        <a:xfrm>
          <a:off x="3497795" y="95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8362</xdr:rowOff>
    </xdr:from>
    <xdr:to>
      <xdr:col>15</xdr:col>
      <xdr:colOff>101600</xdr:colOff>
      <xdr:row>57</xdr:row>
      <xdr:rowOff>109962</xdr:rowOff>
    </xdr:to>
    <xdr:sp macro="" textlink="">
      <xdr:nvSpPr>
        <xdr:cNvPr id="142" name="楕円 141"/>
        <xdr:cNvSpPr/>
      </xdr:nvSpPr>
      <xdr:spPr>
        <a:xfrm>
          <a:off x="2857500" y="97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126489</xdr:rowOff>
    </xdr:from>
    <xdr:ext cx="599010" cy="259045"/>
    <xdr:sp macro="" textlink="">
      <xdr:nvSpPr>
        <xdr:cNvPr id="143" name="テキスト ボックス 142"/>
        <xdr:cNvSpPr txBox="1"/>
      </xdr:nvSpPr>
      <xdr:spPr>
        <a:xfrm>
          <a:off x="2608795" y="955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13960</xdr:rowOff>
    </xdr:from>
    <xdr:to>
      <xdr:col>10</xdr:col>
      <xdr:colOff>165100</xdr:colOff>
      <xdr:row>57</xdr:row>
      <xdr:rowOff>115560</xdr:rowOff>
    </xdr:to>
    <xdr:sp macro="" textlink="">
      <xdr:nvSpPr>
        <xdr:cNvPr id="144" name="楕円 143"/>
        <xdr:cNvSpPr/>
      </xdr:nvSpPr>
      <xdr:spPr>
        <a:xfrm>
          <a:off x="1968500" y="97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132087</xdr:rowOff>
    </xdr:from>
    <xdr:ext cx="599010" cy="259045"/>
    <xdr:sp macro="" textlink="">
      <xdr:nvSpPr>
        <xdr:cNvPr id="145" name="テキスト ボックス 144"/>
        <xdr:cNvSpPr txBox="1"/>
      </xdr:nvSpPr>
      <xdr:spPr>
        <a:xfrm>
          <a:off x="1719795" y="956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141643</xdr:rowOff>
    </xdr:from>
    <xdr:to>
      <xdr:col>6</xdr:col>
      <xdr:colOff>38100</xdr:colOff>
      <xdr:row>58</xdr:row>
      <xdr:rowOff>71793</xdr:rowOff>
    </xdr:to>
    <xdr:sp macro="" textlink="">
      <xdr:nvSpPr>
        <xdr:cNvPr id="146" name="楕円 145"/>
        <xdr:cNvSpPr/>
      </xdr:nvSpPr>
      <xdr:spPr>
        <a:xfrm>
          <a:off x="1079500" y="99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88320</xdr:rowOff>
    </xdr:from>
    <xdr:ext cx="599010" cy="259045"/>
    <xdr:sp macro="" textlink="">
      <xdr:nvSpPr>
        <xdr:cNvPr id="147" name="テキスト ボックス 146"/>
        <xdr:cNvSpPr txBox="1"/>
      </xdr:nvSpPr>
      <xdr:spPr>
        <a:xfrm>
          <a:off x="830795" y="96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43083</xdr:rowOff>
    </xdr:from>
    <xdr:to>
      <xdr:col>24</xdr:col>
      <xdr:colOff>63500</xdr:colOff>
      <xdr:row>77</xdr:row>
      <xdr:rowOff>54421</xdr:rowOff>
    </xdr:to>
    <xdr:cxnSp macro="">
      <xdr:nvCxnSpPr>
        <xdr:cNvPr id="172" name="直線コネクタ 171"/>
        <xdr:cNvCxnSpPr/>
      </xdr:nvCxnSpPr>
      <xdr:spPr>
        <a:xfrm flipV="1">
          <a:off x="3797300" y="13244733"/>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54421</xdr:rowOff>
    </xdr:from>
    <xdr:to>
      <xdr:col>19</xdr:col>
      <xdr:colOff>177800</xdr:colOff>
      <xdr:row>77</xdr:row>
      <xdr:rowOff>82886</xdr:rowOff>
    </xdr:to>
    <xdr:cxnSp macro="">
      <xdr:nvCxnSpPr>
        <xdr:cNvPr id="175" name="直線コネクタ 174"/>
        <xdr:cNvCxnSpPr/>
      </xdr:nvCxnSpPr>
      <xdr:spPr>
        <a:xfrm flipV="1">
          <a:off x="2908300" y="13256071"/>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82886</xdr:rowOff>
    </xdr:from>
    <xdr:to>
      <xdr:col>15</xdr:col>
      <xdr:colOff>50800</xdr:colOff>
      <xdr:row>77</xdr:row>
      <xdr:rowOff>114897</xdr:rowOff>
    </xdr:to>
    <xdr:cxnSp macro="">
      <xdr:nvCxnSpPr>
        <xdr:cNvPr id="178" name="直線コネクタ 177"/>
        <xdr:cNvCxnSpPr/>
      </xdr:nvCxnSpPr>
      <xdr:spPr>
        <a:xfrm flipV="1">
          <a:off x="2019300" y="13284536"/>
          <a:ext cx="889000" cy="3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111685</xdr:rowOff>
    </xdr:from>
    <xdr:to>
      <xdr:col>10</xdr:col>
      <xdr:colOff>114300</xdr:colOff>
      <xdr:row>77</xdr:row>
      <xdr:rowOff>114897</xdr:rowOff>
    </xdr:to>
    <xdr:cxnSp macro="">
      <xdr:nvCxnSpPr>
        <xdr:cNvPr id="181" name="直線コネクタ 180"/>
        <xdr:cNvCxnSpPr/>
      </xdr:nvCxnSpPr>
      <xdr:spPr>
        <a:xfrm>
          <a:off x="1130300" y="13313335"/>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163733</xdr:rowOff>
    </xdr:from>
    <xdr:to>
      <xdr:col>24</xdr:col>
      <xdr:colOff>114300</xdr:colOff>
      <xdr:row>77</xdr:row>
      <xdr:rowOff>93883</xdr:rowOff>
    </xdr:to>
    <xdr:sp macro="" textlink="">
      <xdr:nvSpPr>
        <xdr:cNvPr id="191" name="楕円 190"/>
        <xdr:cNvSpPr/>
      </xdr:nvSpPr>
      <xdr:spPr>
        <a:xfrm>
          <a:off x="4584700" y="131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142160</xdr:rowOff>
    </xdr:from>
    <xdr:ext cx="534377" cy="259045"/>
    <xdr:sp macro="" textlink="">
      <xdr:nvSpPr>
        <xdr:cNvPr id="192" name="維持補修費該当値テキスト"/>
        <xdr:cNvSpPr txBox="1"/>
      </xdr:nvSpPr>
      <xdr:spPr>
        <a:xfrm>
          <a:off x="4686300" y="131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3621</xdr:rowOff>
    </xdr:from>
    <xdr:to>
      <xdr:col>20</xdr:col>
      <xdr:colOff>38100</xdr:colOff>
      <xdr:row>77</xdr:row>
      <xdr:rowOff>105221</xdr:rowOff>
    </xdr:to>
    <xdr:sp macro="" textlink="">
      <xdr:nvSpPr>
        <xdr:cNvPr id="193" name="楕円 192"/>
        <xdr:cNvSpPr/>
      </xdr:nvSpPr>
      <xdr:spPr>
        <a:xfrm>
          <a:off x="3746500" y="132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96348</xdr:rowOff>
    </xdr:from>
    <xdr:ext cx="534377" cy="259045"/>
    <xdr:sp macro="" textlink="">
      <xdr:nvSpPr>
        <xdr:cNvPr id="194" name="テキスト ボックス 193"/>
        <xdr:cNvSpPr txBox="1"/>
      </xdr:nvSpPr>
      <xdr:spPr>
        <a:xfrm>
          <a:off x="3530111" y="132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32086</xdr:rowOff>
    </xdr:from>
    <xdr:to>
      <xdr:col>15</xdr:col>
      <xdr:colOff>101600</xdr:colOff>
      <xdr:row>77</xdr:row>
      <xdr:rowOff>133686</xdr:rowOff>
    </xdr:to>
    <xdr:sp macro="" textlink="">
      <xdr:nvSpPr>
        <xdr:cNvPr id="195" name="楕円 194"/>
        <xdr:cNvSpPr/>
      </xdr:nvSpPr>
      <xdr:spPr>
        <a:xfrm>
          <a:off x="2857500" y="132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124813</xdr:rowOff>
    </xdr:from>
    <xdr:ext cx="534377" cy="259045"/>
    <xdr:sp macro="" textlink="">
      <xdr:nvSpPr>
        <xdr:cNvPr id="196" name="テキスト ボックス 195"/>
        <xdr:cNvSpPr txBox="1"/>
      </xdr:nvSpPr>
      <xdr:spPr>
        <a:xfrm>
          <a:off x="2641111" y="133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64097</xdr:rowOff>
    </xdr:from>
    <xdr:to>
      <xdr:col>10</xdr:col>
      <xdr:colOff>165100</xdr:colOff>
      <xdr:row>77</xdr:row>
      <xdr:rowOff>165697</xdr:rowOff>
    </xdr:to>
    <xdr:sp macro="" textlink="">
      <xdr:nvSpPr>
        <xdr:cNvPr id="197" name="楕円 196"/>
        <xdr:cNvSpPr/>
      </xdr:nvSpPr>
      <xdr:spPr>
        <a:xfrm>
          <a:off x="1968500" y="132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156824</xdr:rowOff>
    </xdr:from>
    <xdr:ext cx="534377" cy="259045"/>
    <xdr:sp macro="" textlink="">
      <xdr:nvSpPr>
        <xdr:cNvPr id="198" name="テキスト ボックス 197"/>
        <xdr:cNvSpPr txBox="1"/>
      </xdr:nvSpPr>
      <xdr:spPr>
        <a:xfrm>
          <a:off x="1752111" y="133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60885</xdr:rowOff>
    </xdr:from>
    <xdr:to>
      <xdr:col>6</xdr:col>
      <xdr:colOff>38100</xdr:colOff>
      <xdr:row>77</xdr:row>
      <xdr:rowOff>162485</xdr:rowOff>
    </xdr:to>
    <xdr:sp macro="" textlink="">
      <xdr:nvSpPr>
        <xdr:cNvPr id="199" name="楕円 198"/>
        <xdr:cNvSpPr/>
      </xdr:nvSpPr>
      <xdr:spPr>
        <a:xfrm>
          <a:off x="1079500" y="132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153612</xdr:rowOff>
    </xdr:from>
    <xdr:ext cx="534377" cy="259045"/>
    <xdr:sp macro="" textlink="">
      <xdr:nvSpPr>
        <xdr:cNvPr id="200" name="テキスト ボックス 199"/>
        <xdr:cNvSpPr txBox="1"/>
      </xdr:nvSpPr>
      <xdr:spPr>
        <a:xfrm>
          <a:off x="863111" y="133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136713</xdr:rowOff>
    </xdr:from>
    <xdr:to>
      <xdr:col>24</xdr:col>
      <xdr:colOff>63500</xdr:colOff>
      <xdr:row>93</xdr:row>
      <xdr:rowOff>158590</xdr:rowOff>
    </xdr:to>
    <xdr:cxnSp macro="">
      <xdr:nvCxnSpPr>
        <xdr:cNvPr id="229" name="直線コネクタ 228"/>
        <xdr:cNvCxnSpPr/>
      </xdr:nvCxnSpPr>
      <xdr:spPr>
        <a:xfrm flipV="1">
          <a:off x="3797300" y="16081563"/>
          <a:ext cx="8382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158590</xdr:rowOff>
    </xdr:from>
    <xdr:to>
      <xdr:col>19</xdr:col>
      <xdr:colOff>177800</xdr:colOff>
      <xdr:row>95</xdr:row>
      <xdr:rowOff>66456</xdr:rowOff>
    </xdr:to>
    <xdr:cxnSp macro="">
      <xdr:nvCxnSpPr>
        <xdr:cNvPr id="232" name="直線コネクタ 231"/>
        <xdr:cNvCxnSpPr/>
      </xdr:nvCxnSpPr>
      <xdr:spPr>
        <a:xfrm flipV="1">
          <a:off x="2908300" y="16103440"/>
          <a:ext cx="8890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66456</xdr:rowOff>
    </xdr:from>
    <xdr:to>
      <xdr:col>15</xdr:col>
      <xdr:colOff>50800</xdr:colOff>
      <xdr:row>95</xdr:row>
      <xdr:rowOff>126526</xdr:rowOff>
    </xdr:to>
    <xdr:cxnSp macro="">
      <xdr:nvCxnSpPr>
        <xdr:cNvPr id="235" name="直線コネクタ 234"/>
        <xdr:cNvCxnSpPr/>
      </xdr:nvCxnSpPr>
      <xdr:spPr>
        <a:xfrm flipV="1">
          <a:off x="2019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126526</xdr:rowOff>
    </xdr:from>
    <xdr:to>
      <xdr:col>10</xdr:col>
      <xdr:colOff>114300</xdr:colOff>
      <xdr:row>96</xdr:row>
      <xdr:rowOff>41622</xdr:rowOff>
    </xdr:to>
    <xdr:cxnSp macro="">
      <xdr:nvCxnSpPr>
        <xdr:cNvPr id="238" name="直線コネクタ 237"/>
        <xdr:cNvCxnSpPr/>
      </xdr:nvCxnSpPr>
      <xdr:spPr>
        <a:xfrm flipV="1">
          <a:off x="1130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85913</xdr:rowOff>
    </xdr:from>
    <xdr:to>
      <xdr:col>24</xdr:col>
      <xdr:colOff>114300</xdr:colOff>
      <xdr:row>94</xdr:row>
      <xdr:rowOff>16063</xdr:rowOff>
    </xdr:to>
    <xdr:sp macro="" textlink="">
      <xdr:nvSpPr>
        <xdr:cNvPr id="248" name="楕円 247"/>
        <xdr:cNvSpPr/>
      </xdr:nvSpPr>
      <xdr:spPr>
        <a:xfrm>
          <a:off x="4584700" y="160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108790</xdr:rowOff>
    </xdr:from>
    <xdr:ext cx="599010" cy="259045"/>
    <xdr:sp macro="" textlink="">
      <xdr:nvSpPr>
        <xdr:cNvPr id="249" name="扶助費該当値テキスト"/>
        <xdr:cNvSpPr txBox="1"/>
      </xdr:nvSpPr>
      <xdr:spPr>
        <a:xfrm>
          <a:off x="4686300" y="158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107790</xdr:rowOff>
    </xdr:from>
    <xdr:to>
      <xdr:col>20</xdr:col>
      <xdr:colOff>38100</xdr:colOff>
      <xdr:row>94</xdr:row>
      <xdr:rowOff>37940</xdr:rowOff>
    </xdr:to>
    <xdr:sp macro="" textlink="">
      <xdr:nvSpPr>
        <xdr:cNvPr id="250" name="楕円 249"/>
        <xdr:cNvSpPr/>
      </xdr:nvSpPr>
      <xdr:spPr>
        <a:xfrm>
          <a:off x="37465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54467</xdr:rowOff>
    </xdr:from>
    <xdr:ext cx="599010" cy="259045"/>
    <xdr:sp macro="" textlink="">
      <xdr:nvSpPr>
        <xdr:cNvPr id="251" name="テキスト ボックス 250"/>
        <xdr:cNvSpPr txBox="1"/>
      </xdr:nvSpPr>
      <xdr:spPr>
        <a:xfrm>
          <a:off x="3497795" y="1582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15656</xdr:rowOff>
    </xdr:from>
    <xdr:to>
      <xdr:col>15</xdr:col>
      <xdr:colOff>101600</xdr:colOff>
      <xdr:row>95</xdr:row>
      <xdr:rowOff>117256</xdr:rowOff>
    </xdr:to>
    <xdr:sp macro="" textlink="">
      <xdr:nvSpPr>
        <xdr:cNvPr id="252" name="楕円 251"/>
        <xdr:cNvSpPr/>
      </xdr:nvSpPr>
      <xdr:spPr>
        <a:xfrm>
          <a:off x="2857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133783</xdr:rowOff>
    </xdr:from>
    <xdr:ext cx="534377" cy="259045"/>
    <xdr:sp macro="" textlink="">
      <xdr:nvSpPr>
        <xdr:cNvPr id="253" name="テキスト ボックス 252"/>
        <xdr:cNvSpPr txBox="1"/>
      </xdr:nvSpPr>
      <xdr:spPr>
        <a:xfrm>
          <a:off x="2641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75726</xdr:rowOff>
    </xdr:from>
    <xdr:to>
      <xdr:col>10</xdr:col>
      <xdr:colOff>165100</xdr:colOff>
      <xdr:row>96</xdr:row>
      <xdr:rowOff>5876</xdr:rowOff>
    </xdr:to>
    <xdr:sp macro="" textlink="">
      <xdr:nvSpPr>
        <xdr:cNvPr id="254" name="楕円 253"/>
        <xdr:cNvSpPr/>
      </xdr:nvSpPr>
      <xdr:spPr>
        <a:xfrm>
          <a:off x="1968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22403</xdr:rowOff>
    </xdr:from>
    <xdr:ext cx="534377" cy="259045"/>
    <xdr:sp macro="" textlink="">
      <xdr:nvSpPr>
        <xdr:cNvPr id="255" name="テキスト ボックス 254"/>
        <xdr:cNvSpPr txBox="1"/>
      </xdr:nvSpPr>
      <xdr:spPr>
        <a:xfrm>
          <a:off x="1752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162272</xdr:rowOff>
    </xdr:from>
    <xdr:to>
      <xdr:col>6</xdr:col>
      <xdr:colOff>38100</xdr:colOff>
      <xdr:row>96</xdr:row>
      <xdr:rowOff>92422</xdr:rowOff>
    </xdr:to>
    <xdr:sp macro="" textlink="">
      <xdr:nvSpPr>
        <xdr:cNvPr id="256" name="楕円 255"/>
        <xdr:cNvSpPr/>
      </xdr:nvSpPr>
      <xdr:spPr>
        <a:xfrm>
          <a:off x="1079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108949</xdr:rowOff>
    </xdr:from>
    <xdr:ext cx="534377" cy="259045"/>
    <xdr:sp macro="" textlink="">
      <xdr:nvSpPr>
        <xdr:cNvPr id="257" name="テキスト ボックス 256"/>
        <xdr:cNvSpPr txBox="1"/>
      </xdr:nvSpPr>
      <xdr:spPr>
        <a:xfrm>
          <a:off x="863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155487</xdr:rowOff>
    </xdr:from>
    <xdr:to>
      <xdr:col>55</xdr:col>
      <xdr:colOff>0</xdr:colOff>
      <xdr:row>36</xdr:row>
      <xdr:rowOff>12235</xdr:rowOff>
    </xdr:to>
    <xdr:cxnSp macro="">
      <xdr:nvCxnSpPr>
        <xdr:cNvPr id="286" name="直線コネクタ 285"/>
        <xdr:cNvCxnSpPr/>
      </xdr:nvCxnSpPr>
      <xdr:spPr>
        <a:xfrm flipV="1">
          <a:off x="9639300" y="5984787"/>
          <a:ext cx="838200" cy="19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12235</xdr:rowOff>
    </xdr:to>
    <xdr:cxnSp macro="">
      <xdr:nvCxnSpPr>
        <xdr:cNvPr id="289" name="直線コネクタ 288"/>
        <xdr:cNvCxnSpPr/>
      </xdr:nvCxnSpPr>
      <xdr:spPr>
        <a:xfrm>
          <a:off x="8750300" y="5988829"/>
          <a:ext cx="8890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159529</xdr:rowOff>
    </xdr:from>
    <xdr:to>
      <xdr:col>45</xdr:col>
      <xdr:colOff>177800</xdr:colOff>
      <xdr:row>36</xdr:row>
      <xdr:rowOff>52123</xdr:rowOff>
    </xdr:to>
    <xdr:cxnSp macro="">
      <xdr:nvCxnSpPr>
        <xdr:cNvPr id="292" name="直線コネクタ 291"/>
        <xdr:cNvCxnSpPr/>
      </xdr:nvCxnSpPr>
      <xdr:spPr>
        <a:xfrm flipV="1">
          <a:off x="7861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52123</xdr:rowOff>
    </xdr:from>
    <xdr:to>
      <xdr:col>41</xdr:col>
      <xdr:colOff>50800</xdr:colOff>
      <xdr:row>36</xdr:row>
      <xdr:rowOff>93557</xdr:rowOff>
    </xdr:to>
    <xdr:cxnSp macro="">
      <xdr:nvCxnSpPr>
        <xdr:cNvPr id="295" name="直線コネクタ 294"/>
        <xdr:cNvCxnSpPr/>
      </xdr:nvCxnSpPr>
      <xdr:spPr>
        <a:xfrm flipV="1">
          <a:off x="6972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104687</xdr:rowOff>
    </xdr:from>
    <xdr:to>
      <xdr:col>55</xdr:col>
      <xdr:colOff>50800</xdr:colOff>
      <xdr:row>35</xdr:row>
      <xdr:rowOff>34837</xdr:rowOff>
    </xdr:to>
    <xdr:sp macro="" textlink="">
      <xdr:nvSpPr>
        <xdr:cNvPr id="305" name="楕円 304"/>
        <xdr:cNvSpPr/>
      </xdr:nvSpPr>
      <xdr:spPr>
        <a:xfrm>
          <a:off x="10426700" y="59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127564</xdr:rowOff>
    </xdr:from>
    <xdr:ext cx="599010" cy="259045"/>
    <xdr:sp macro="" textlink="">
      <xdr:nvSpPr>
        <xdr:cNvPr id="306" name="補助費等該当値テキスト"/>
        <xdr:cNvSpPr txBox="1"/>
      </xdr:nvSpPr>
      <xdr:spPr>
        <a:xfrm>
          <a:off x="10528300" y="578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132885</xdr:rowOff>
    </xdr:from>
    <xdr:to>
      <xdr:col>50</xdr:col>
      <xdr:colOff>165100</xdr:colOff>
      <xdr:row>36</xdr:row>
      <xdr:rowOff>63035</xdr:rowOff>
    </xdr:to>
    <xdr:sp macro="" textlink="">
      <xdr:nvSpPr>
        <xdr:cNvPr id="307" name="楕円 306"/>
        <xdr:cNvSpPr/>
      </xdr:nvSpPr>
      <xdr:spPr>
        <a:xfrm>
          <a:off x="95885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79562</xdr:rowOff>
    </xdr:from>
    <xdr:ext cx="599010" cy="259045"/>
    <xdr:sp macro="" textlink="">
      <xdr:nvSpPr>
        <xdr:cNvPr id="308" name="テキスト ボックス 307"/>
        <xdr:cNvSpPr txBox="1"/>
      </xdr:nvSpPr>
      <xdr:spPr>
        <a:xfrm>
          <a:off x="9339795" y="59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108729</xdr:rowOff>
    </xdr:from>
    <xdr:to>
      <xdr:col>46</xdr:col>
      <xdr:colOff>38100</xdr:colOff>
      <xdr:row>35</xdr:row>
      <xdr:rowOff>38879</xdr:rowOff>
    </xdr:to>
    <xdr:sp macro="" textlink="">
      <xdr:nvSpPr>
        <xdr:cNvPr id="309" name="楕円 308"/>
        <xdr:cNvSpPr/>
      </xdr:nvSpPr>
      <xdr:spPr>
        <a:xfrm>
          <a:off x="8699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55406</xdr:rowOff>
    </xdr:from>
    <xdr:ext cx="599010" cy="259045"/>
    <xdr:sp macro="" textlink="">
      <xdr:nvSpPr>
        <xdr:cNvPr id="310" name="テキスト ボックス 309"/>
        <xdr:cNvSpPr txBox="1"/>
      </xdr:nvSpPr>
      <xdr:spPr>
        <a:xfrm>
          <a:off x="8450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xdr:rowOff>
    </xdr:from>
    <xdr:to>
      <xdr:col>41</xdr:col>
      <xdr:colOff>101600</xdr:colOff>
      <xdr:row>36</xdr:row>
      <xdr:rowOff>102923</xdr:rowOff>
    </xdr:to>
    <xdr:sp macro="" textlink="">
      <xdr:nvSpPr>
        <xdr:cNvPr id="311" name="楕円 310"/>
        <xdr:cNvSpPr/>
      </xdr:nvSpPr>
      <xdr:spPr>
        <a:xfrm>
          <a:off x="7810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119450</xdr:rowOff>
    </xdr:from>
    <xdr:ext cx="599010" cy="259045"/>
    <xdr:sp macro="" textlink="">
      <xdr:nvSpPr>
        <xdr:cNvPr id="312" name="テキスト ボックス 311"/>
        <xdr:cNvSpPr txBox="1"/>
      </xdr:nvSpPr>
      <xdr:spPr>
        <a:xfrm>
          <a:off x="7561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42757</xdr:rowOff>
    </xdr:from>
    <xdr:to>
      <xdr:col>36</xdr:col>
      <xdr:colOff>165100</xdr:colOff>
      <xdr:row>36</xdr:row>
      <xdr:rowOff>144357</xdr:rowOff>
    </xdr:to>
    <xdr:sp macro="" textlink="">
      <xdr:nvSpPr>
        <xdr:cNvPr id="313" name="楕円 312"/>
        <xdr:cNvSpPr/>
      </xdr:nvSpPr>
      <xdr:spPr>
        <a:xfrm>
          <a:off x="6921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160884</xdr:rowOff>
    </xdr:from>
    <xdr:ext cx="599010" cy="259045"/>
    <xdr:sp macro="" textlink="">
      <xdr:nvSpPr>
        <xdr:cNvPr id="314" name="テキスト ボックス 313"/>
        <xdr:cNvSpPr txBox="1"/>
      </xdr:nvSpPr>
      <xdr:spPr>
        <a:xfrm>
          <a:off x="6672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126371</xdr:rowOff>
    </xdr:from>
    <xdr:to>
      <xdr:col>55</xdr:col>
      <xdr:colOff>0</xdr:colOff>
      <xdr:row>57</xdr:row>
      <xdr:rowOff>144490</xdr:rowOff>
    </xdr:to>
    <xdr:cxnSp macro="">
      <xdr:nvCxnSpPr>
        <xdr:cNvPr id="339" name="直線コネクタ 338"/>
        <xdr:cNvCxnSpPr/>
      </xdr:nvCxnSpPr>
      <xdr:spPr>
        <a:xfrm flipV="1">
          <a:off x="9639300" y="9899021"/>
          <a:ext cx="8382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129563</xdr:rowOff>
    </xdr:from>
    <xdr:to>
      <xdr:col>50</xdr:col>
      <xdr:colOff>114300</xdr:colOff>
      <xdr:row>57</xdr:row>
      <xdr:rowOff>144490</xdr:rowOff>
    </xdr:to>
    <xdr:cxnSp macro="">
      <xdr:nvCxnSpPr>
        <xdr:cNvPr id="342" name="直線コネクタ 341"/>
        <xdr:cNvCxnSpPr/>
      </xdr:nvCxnSpPr>
      <xdr:spPr>
        <a:xfrm>
          <a:off x="8750300" y="9730763"/>
          <a:ext cx="889000" cy="1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129563</xdr:rowOff>
    </xdr:from>
    <xdr:to>
      <xdr:col>45</xdr:col>
      <xdr:colOff>177800</xdr:colOff>
      <xdr:row>57</xdr:row>
      <xdr:rowOff>149108</xdr:rowOff>
    </xdr:to>
    <xdr:cxnSp macro="">
      <xdr:nvCxnSpPr>
        <xdr:cNvPr id="345" name="直線コネクタ 344"/>
        <xdr:cNvCxnSpPr/>
      </xdr:nvCxnSpPr>
      <xdr:spPr>
        <a:xfrm flipV="1">
          <a:off x="7861300" y="9730763"/>
          <a:ext cx="889000" cy="19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149108</xdr:rowOff>
    </xdr:from>
    <xdr:to>
      <xdr:col>41</xdr:col>
      <xdr:colOff>50800</xdr:colOff>
      <xdr:row>57</xdr:row>
      <xdr:rowOff>157052</xdr:rowOff>
    </xdr:to>
    <xdr:cxnSp macro="">
      <xdr:nvCxnSpPr>
        <xdr:cNvPr id="348" name="直線コネクタ 347"/>
        <xdr:cNvCxnSpPr/>
      </xdr:nvCxnSpPr>
      <xdr:spPr>
        <a:xfrm flipV="1">
          <a:off x="6972300" y="992175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75571</xdr:rowOff>
    </xdr:from>
    <xdr:to>
      <xdr:col>55</xdr:col>
      <xdr:colOff>50800</xdr:colOff>
      <xdr:row>58</xdr:row>
      <xdr:rowOff>5721</xdr:rowOff>
    </xdr:to>
    <xdr:sp macro="" textlink="">
      <xdr:nvSpPr>
        <xdr:cNvPr id="358" name="楕円 357"/>
        <xdr:cNvSpPr/>
      </xdr:nvSpPr>
      <xdr:spPr>
        <a:xfrm>
          <a:off x="10426700" y="98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161948</xdr:rowOff>
    </xdr:from>
    <xdr:ext cx="599010" cy="259045"/>
    <xdr:sp macro="" textlink="">
      <xdr:nvSpPr>
        <xdr:cNvPr id="359" name="普通建設事業費該当値テキスト"/>
        <xdr:cNvSpPr txBox="1"/>
      </xdr:nvSpPr>
      <xdr:spPr>
        <a:xfrm>
          <a:off x="10528300" y="976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93690</xdr:rowOff>
    </xdr:from>
    <xdr:to>
      <xdr:col>50</xdr:col>
      <xdr:colOff>165100</xdr:colOff>
      <xdr:row>58</xdr:row>
      <xdr:rowOff>23840</xdr:rowOff>
    </xdr:to>
    <xdr:sp macro="" textlink="">
      <xdr:nvSpPr>
        <xdr:cNvPr id="360" name="楕円 359"/>
        <xdr:cNvSpPr/>
      </xdr:nvSpPr>
      <xdr:spPr>
        <a:xfrm>
          <a:off x="9588500" y="98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14967</xdr:rowOff>
    </xdr:from>
    <xdr:ext cx="534377" cy="259045"/>
    <xdr:sp macro="" textlink="">
      <xdr:nvSpPr>
        <xdr:cNvPr id="361" name="テキスト ボックス 360"/>
        <xdr:cNvSpPr txBox="1"/>
      </xdr:nvSpPr>
      <xdr:spPr>
        <a:xfrm>
          <a:off x="9372111" y="99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78763</xdr:rowOff>
    </xdr:from>
    <xdr:to>
      <xdr:col>46</xdr:col>
      <xdr:colOff>38100</xdr:colOff>
      <xdr:row>57</xdr:row>
      <xdr:rowOff>8913</xdr:rowOff>
    </xdr:to>
    <xdr:sp macro="" textlink="">
      <xdr:nvSpPr>
        <xdr:cNvPr id="362" name="楕円 361"/>
        <xdr:cNvSpPr/>
      </xdr:nvSpPr>
      <xdr:spPr>
        <a:xfrm>
          <a:off x="8699500" y="96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25440</xdr:rowOff>
    </xdr:from>
    <xdr:ext cx="599010" cy="259045"/>
    <xdr:sp macro="" textlink="">
      <xdr:nvSpPr>
        <xdr:cNvPr id="363" name="テキスト ボックス 362"/>
        <xdr:cNvSpPr txBox="1"/>
      </xdr:nvSpPr>
      <xdr:spPr>
        <a:xfrm>
          <a:off x="8450795" y="94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98308</xdr:rowOff>
    </xdr:from>
    <xdr:to>
      <xdr:col>41</xdr:col>
      <xdr:colOff>101600</xdr:colOff>
      <xdr:row>58</xdr:row>
      <xdr:rowOff>28458</xdr:rowOff>
    </xdr:to>
    <xdr:sp macro="" textlink="">
      <xdr:nvSpPr>
        <xdr:cNvPr id="364" name="楕円 363"/>
        <xdr:cNvSpPr/>
      </xdr:nvSpPr>
      <xdr:spPr>
        <a:xfrm>
          <a:off x="7810500" y="98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19585</xdr:rowOff>
    </xdr:from>
    <xdr:ext cx="534377" cy="259045"/>
    <xdr:sp macro="" textlink="">
      <xdr:nvSpPr>
        <xdr:cNvPr id="365" name="テキスト ボックス 364"/>
        <xdr:cNvSpPr txBox="1"/>
      </xdr:nvSpPr>
      <xdr:spPr>
        <a:xfrm>
          <a:off x="7594111" y="996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106252</xdr:rowOff>
    </xdr:from>
    <xdr:to>
      <xdr:col>36</xdr:col>
      <xdr:colOff>165100</xdr:colOff>
      <xdr:row>58</xdr:row>
      <xdr:rowOff>36402</xdr:rowOff>
    </xdr:to>
    <xdr:sp macro="" textlink="">
      <xdr:nvSpPr>
        <xdr:cNvPr id="366" name="楕円 365"/>
        <xdr:cNvSpPr/>
      </xdr:nvSpPr>
      <xdr:spPr>
        <a:xfrm>
          <a:off x="6921500" y="98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27529</xdr:rowOff>
    </xdr:from>
    <xdr:ext cx="534377" cy="259045"/>
    <xdr:sp macro="" textlink="">
      <xdr:nvSpPr>
        <xdr:cNvPr id="367" name="テキスト ボックス 366"/>
        <xdr:cNvSpPr txBox="1"/>
      </xdr:nvSpPr>
      <xdr:spPr>
        <a:xfrm>
          <a:off x="6705111" y="99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7677</xdr:rowOff>
    </xdr:from>
    <xdr:to>
      <xdr:col>55</xdr:col>
      <xdr:colOff>0</xdr:colOff>
      <xdr:row>78</xdr:row>
      <xdr:rowOff>20868</xdr:rowOff>
    </xdr:to>
    <xdr:cxnSp macro="">
      <xdr:nvCxnSpPr>
        <xdr:cNvPr id="392" name="直線コネクタ 391"/>
        <xdr:cNvCxnSpPr/>
      </xdr:nvCxnSpPr>
      <xdr:spPr>
        <a:xfrm>
          <a:off x="9639300" y="13380777"/>
          <a:ext cx="8382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76350</xdr:rowOff>
    </xdr:from>
    <xdr:to>
      <xdr:col>50</xdr:col>
      <xdr:colOff>114300</xdr:colOff>
      <xdr:row>78</xdr:row>
      <xdr:rowOff>7677</xdr:rowOff>
    </xdr:to>
    <xdr:cxnSp macro="">
      <xdr:nvCxnSpPr>
        <xdr:cNvPr id="395" name="直線コネクタ 394"/>
        <xdr:cNvCxnSpPr/>
      </xdr:nvCxnSpPr>
      <xdr:spPr>
        <a:xfrm>
          <a:off x="8750300" y="13278000"/>
          <a:ext cx="889000" cy="10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76350</xdr:rowOff>
    </xdr:from>
    <xdr:to>
      <xdr:col>45</xdr:col>
      <xdr:colOff>177800</xdr:colOff>
      <xdr:row>78</xdr:row>
      <xdr:rowOff>24067</xdr:rowOff>
    </xdr:to>
    <xdr:cxnSp macro="">
      <xdr:nvCxnSpPr>
        <xdr:cNvPr id="398" name="直線コネクタ 397"/>
        <xdr:cNvCxnSpPr/>
      </xdr:nvCxnSpPr>
      <xdr:spPr>
        <a:xfrm flipV="1">
          <a:off x="7861300" y="13278000"/>
          <a:ext cx="889000" cy="1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22662</xdr:rowOff>
    </xdr:from>
    <xdr:to>
      <xdr:col>41</xdr:col>
      <xdr:colOff>50800</xdr:colOff>
      <xdr:row>78</xdr:row>
      <xdr:rowOff>24067</xdr:rowOff>
    </xdr:to>
    <xdr:cxnSp macro="">
      <xdr:nvCxnSpPr>
        <xdr:cNvPr id="401" name="直線コネクタ 400"/>
        <xdr:cNvCxnSpPr/>
      </xdr:nvCxnSpPr>
      <xdr:spPr>
        <a:xfrm>
          <a:off x="6972300" y="13395762"/>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141518</xdr:rowOff>
    </xdr:from>
    <xdr:to>
      <xdr:col>55</xdr:col>
      <xdr:colOff>50800</xdr:colOff>
      <xdr:row>78</xdr:row>
      <xdr:rowOff>71668</xdr:rowOff>
    </xdr:to>
    <xdr:sp macro="" textlink="">
      <xdr:nvSpPr>
        <xdr:cNvPr id="411" name="楕円 410"/>
        <xdr:cNvSpPr/>
      </xdr:nvSpPr>
      <xdr:spPr>
        <a:xfrm>
          <a:off x="10426700" y="133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128327</xdr:rowOff>
    </xdr:from>
    <xdr:to>
      <xdr:col>50</xdr:col>
      <xdr:colOff>165100</xdr:colOff>
      <xdr:row>78</xdr:row>
      <xdr:rowOff>58477</xdr:rowOff>
    </xdr:to>
    <xdr:sp macro="" textlink="">
      <xdr:nvSpPr>
        <xdr:cNvPr id="413" name="楕円 412"/>
        <xdr:cNvSpPr/>
      </xdr:nvSpPr>
      <xdr:spPr>
        <a:xfrm>
          <a:off x="9588500" y="133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49604</xdr:rowOff>
    </xdr:from>
    <xdr:ext cx="534377" cy="259045"/>
    <xdr:sp macro="" textlink="">
      <xdr:nvSpPr>
        <xdr:cNvPr id="414" name="テキスト ボックス 413"/>
        <xdr:cNvSpPr txBox="1"/>
      </xdr:nvSpPr>
      <xdr:spPr>
        <a:xfrm>
          <a:off x="9372111" y="134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25550</xdr:rowOff>
    </xdr:from>
    <xdr:to>
      <xdr:col>46</xdr:col>
      <xdr:colOff>38100</xdr:colOff>
      <xdr:row>77</xdr:row>
      <xdr:rowOff>127150</xdr:rowOff>
    </xdr:to>
    <xdr:sp macro="" textlink="">
      <xdr:nvSpPr>
        <xdr:cNvPr id="415" name="楕円 414"/>
        <xdr:cNvSpPr/>
      </xdr:nvSpPr>
      <xdr:spPr>
        <a:xfrm>
          <a:off x="8699500" y="132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143677</xdr:rowOff>
    </xdr:from>
    <xdr:ext cx="599010" cy="259045"/>
    <xdr:sp macro="" textlink="">
      <xdr:nvSpPr>
        <xdr:cNvPr id="416" name="テキスト ボックス 415"/>
        <xdr:cNvSpPr txBox="1"/>
      </xdr:nvSpPr>
      <xdr:spPr>
        <a:xfrm>
          <a:off x="8450795" y="1300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144717</xdr:rowOff>
    </xdr:from>
    <xdr:to>
      <xdr:col>41</xdr:col>
      <xdr:colOff>101600</xdr:colOff>
      <xdr:row>78</xdr:row>
      <xdr:rowOff>74867</xdr:rowOff>
    </xdr:to>
    <xdr:sp macro="" textlink="">
      <xdr:nvSpPr>
        <xdr:cNvPr id="417" name="楕円 416"/>
        <xdr:cNvSpPr/>
      </xdr:nvSpPr>
      <xdr:spPr>
        <a:xfrm>
          <a:off x="7810500" y="133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65994</xdr:rowOff>
    </xdr:from>
    <xdr:ext cx="469744" cy="259045"/>
    <xdr:sp macro="" textlink="">
      <xdr:nvSpPr>
        <xdr:cNvPr id="418" name="テキスト ボックス 417"/>
        <xdr:cNvSpPr txBox="1"/>
      </xdr:nvSpPr>
      <xdr:spPr>
        <a:xfrm>
          <a:off x="7626428"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143312</xdr:rowOff>
    </xdr:from>
    <xdr:to>
      <xdr:col>36</xdr:col>
      <xdr:colOff>165100</xdr:colOff>
      <xdr:row>78</xdr:row>
      <xdr:rowOff>73462</xdr:rowOff>
    </xdr:to>
    <xdr:sp macro="" textlink="">
      <xdr:nvSpPr>
        <xdr:cNvPr id="419" name="楕円 418"/>
        <xdr:cNvSpPr/>
      </xdr:nvSpPr>
      <xdr:spPr>
        <a:xfrm>
          <a:off x="6921500" y="133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64589</xdr:rowOff>
    </xdr:from>
    <xdr:ext cx="469744" cy="259045"/>
    <xdr:sp macro="" textlink="">
      <xdr:nvSpPr>
        <xdr:cNvPr id="420" name="テキスト ボックス 419"/>
        <xdr:cNvSpPr txBox="1"/>
      </xdr:nvSpPr>
      <xdr:spPr>
        <a:xfrm>
          <a:off x="6737428" y="1343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15718</xdr:rowOff>
    </xdr:from>
    <xdr:to>
      <xdr:col>55</xdr:col>
      <xdr:colOff>0</xdr:colOff>
      <xdr:row>98</xdr:row>
      <xdr:rowOff>116994</xdr:rowOff>
    </xdr:to>
    <xdr:cxnSp macro="">
      <xdr:nvCxnSpPr>
        <xdr:cNvPr id="449" name="直線コネクタ 448"/>
        <xdr:cNvCxnSpPr/>
      </xdr:nvCxnSpPr>
      <xdr:spPr>
        <a:xfrm flipV="1">
          <a:off x="9639300" y="16817818"/>
          <a:ext cx="838200" cy="10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116994</xdr:rowOff>
    </xdr:to>
    <xdr:cxnSp macro="">
      <xdr:nvCxnSpPr>
        <xdr:cNvPr id="452" name="直線コネクタ 451"/>
        <xdr:cNvCxnSpPr/>
      </xdr:nvCxnSpPr>
      <xdr:spPr>
        <a:xfrm>
          <a:off x="8750300" y="16633089"/>
          <a:ext cx="8890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2439</xdr:rowOff>
    </xdr:from>
    <xdr:to>
      <xdr:col>45</xdr:col>
      <xdr:colOff>177800</xdr:colOff>
      <xdr:row>98</xdr:row>
      <xdr:rowOff>76445</xdr:rowOff>
    </xdr:to>
    <xdr:cxnSp macro="">
      <xdr:nvCxnSpPr>
        <xdr:cNvPr id="455" name="直線コネクタ 454"/>
        <xdr:cNvCxnSpPr/>
      </xdr:nvCxnSpPr>
      <xdr:spPr>
        <a:xfrm flipV="1">
          <a:off x="7861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76445</xdr:rowOff>
    </xdr:from>
    <xdr:to>
      <xdr:col>41</xdr:col>
      <xdr:colOff>50800</xdr:colOff>
      <xdr:row>98</xdr:row>
      <xdr:rowOff>107107</xdr:rowOff>
    </xdr:to>
    <xdr:cxnSp macro="">
      <xdr:nvCxnSpPr>
        <xdr:cNvPr id="458" name="直線コネクタ 457"/>
        <xdr:cNvCxnSpPr/>
      </xdr:nvCxnSpPr>
      <xdr:spPr>
        <a:xfrm flipV="1">
          <a:off x="6972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136368</xdr:rowOff>
    </xdr:from>
    <xdr:to>
      <xdr:col>55</xdr:col>
      <xdr:colOff>50800</xdr:colOff>
      <xdr:row>98</xdr:row>
      <xdr:rowOff>66518</xdr:rowOff>
    </xdr:to>
    <xdr:sp macro="" textlink="">
      <xdr:nvSpPr>
        <xdr:cNvPr id="468" name="楕円 467"/>
        <xdr:cNvSpPr/>
      </xdr:nvSpPr>
      <xdr:spPr>
        <a:xfrm>
          <a:off x="10426700" y="167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114795</xdr:rowOff>
    </xdr:from>
    <xdr:ext cx="599010" cy="259045"/>
    <xdr:sp macro="" textlink="">
      <xdr:nvSpPr>
        <xdr:cNvPr id="469" name="普通建設事業費 （ うち更新整備　）該当値テキスト"/>
        <xdr:cNvSpPr txBox="1"/>
      </xdr:nvSpPr>
      <xdr:spPr>
        <a:xfrm>
          <a:off x="10528300" y="1674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66194</xdr:rowOff>
    </xdr:from>
    <xdr:to>
      <xdr:col>50</xdr:col>
      <xdr:colOff>165100</xdr:colOff>
      <xdr:row>98</xdr:row>
      <xdr:rowOff>167794</xdr:rowOff>
    </xdr:to>
    <xdr:sp macro="" textlink="">
      <xdr:nvSpPr>
        <xdr:cNvPr id="470" name="楕円 469"/>
        <xdr:cNvSpPr/>
      </xdr:nvSpPr>
      <xdr:spPr>
        <a:xfrm>
          <a:off x="95885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158921</xdr:rowOff>
    </xdr:from>
    <xdr:ext cx="534377" cy="259045"/>
    <xdr:sp macro="" textlink="">
      <xdr:nvSpPr>
        <xdr:cNvPr id="471" name="テキスト ボックス 470"/>
        <xdr:cNvSpPr txBox="1"/>
      </xdr:nvSpPr>
      <xdr:spPr>
        <a:xfrm>
          <a:off x="9372111" y="16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123089</xdr:rowOff>
    </xdr:from>
    <xdr:to>
      <xdr:col>46</xdr:col>
      <xdr:colOff>38100</xdr:colOff>
      <xdr:row>97</xdr:row>
      <xdr:rowOff>53239</xdr:rowOff>
    </xdr:to>
    <xdr:sp macro="" textlink="">
      <xdr:nvSpPr>
        <xdr:cNvPr id="472" name="楕円 471"/>
        <xdr:cNvSpPr/>
      </xdr:nvSpPr>
      <xdr:spPr>
        <a:xfrm>
          <a:off x="8699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69766</xdr:rowOff>
    </xdr:from>
    <xdr:ext cx="599010" cy="259045"/>
    <xdr:sp macro="" textlink="">
      <xdr:nvSpPr>
        <xdr:cNvPr id="473" name="テキスト ボックス 472"/>
        <xdr:cNvSpPr txBox="1"/>
      </xdr:nvSpPr>
      <xdr:spPr>
        <a:xfrm>
          <a:off x="8450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25645</xdr:rowOff>
    </xdr:from>
    <xdr:to>
      <xdr:col>41</xdr:col>
      <xdr:colOff>101600</xdr:colOff>
      <xdr:row>98</xdr:row>
      <xdr:rowOff>127245</xdr:rowOff>
    </xdr:to>
    <xdr:sp macro="" textlink="">
      <xdr:nvSpPr>
        <xdr:cNvPr id="474" name="楕円 473"/>
        <xdr:cNvSpPr/>
      </xdr:nvSpPr>
      <xdr:spPr>
        <a:xfrm>
          <a:off x="7810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118372</xdr:rowOff>
    </xdr:from>
    <xdr:ext cx="534377" cy="259045"/>
    <xdr:sp macro="" textlink="">
      <xdr:nvSpPr>
        <xdr:cNvPr id="475" name="テキスト ボックス 474"/>
        <xdr:cNvSpPr txBox="1"/>
      </xdr:nvSpPr>
      <xdr:spPr>
        <a:xfrm>
          <a:off x="7594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56307</xdr:rowOff>
    </xdr:from>
    <xdr:to>
      <xdr:col>36</xdr:col>
      <xdr:colOff>165100</xdr:colOff>
      <xdr:row>98</xdr:row>
      <xdr:rowOff>157907</xdr:rowOff>
    </xdr:to>
    <xdr:sp macro="" textlink="">
      <xdr:nvSpPr>
        <xdr:cNvPr id="476" name="楕円 475"/>
        <xdr:cNvSpPr/>
      </xdr:nvSpPr>
      <xdr:spPr>
        <a:xfrm>
          <a:off x="6921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149034</xdr:rowOff>
    </xdr:from>
    <xdr:ext cx="534377" cy="259045"/>
    <xdr:sp macro="" textlink="">
      <xdr:nvSpPr>
        <xdr:cNvPr id="477" name="テキスト ボックス 476"/>
        <xdr:cNvSpPr txBox="1"/>
      </xdr:nvSpPr>
      <xdr:spPr>
        <a:xfrm>
          <a:off x="6705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127864</xdr:rowOff>
    </xdr:to>
    <xdr:cxnSp macro="">
      <xdr:nvCxnSpPr>
        <xdr:cNvPr id="620" name="直線コネクタ 619"/>
        <xdr:cNvCxnSpPr/>
      </xdr:nvCxnSpPr>
      <xdr:spPr>
        <a:xfrm>
          <a:off x="15481300" y="13321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119782</xdr:rowOff>
    </xdr:from>
    <xdr:to>
      <xdr:col>81</xdr:col>
      <xdr:colOff>50800</xdr:colOff>
      <xdr:row>77</xdr:row>
      <xdr:rowOff>123783</xdr:rowOff>
    </xdr:to>
    <xdr:cxnSp macro="">
      <xdr:nvCxnSpPr>
        <xdr:cNvPr id="623" name="直線コネクタ 622"/>
        <xdr:cNvCxnSpPr/>
      </xdr:nvCxnSpPr>
      <xdr:spPr>
        <a:xfrm flipV="1">
          <a:off x="14592300" y="13321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123783</xdr:rowOff>
    </xdr:to>
    <xdr:cxnSp macro="">
      <xdr:nvCxnSpPr>
        <xdr:cNvPr id="626" name="直線コネクタ 625"/>
        <xdr:cNvCxnSpPr/>
      </xdr:nvCxnSpPr>
      <xdr:spPr>
        <a:xfrm>
          <a:off x="13703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122543</xdr:rowOff>
    </xdr:from>
    <xdr:to>
      <xdr:col>71</xdr:col>
      <xdr:colOff>177800</xdr:colOff>
      <xdr:row>77</xdr:row>
      <xdr:rowOff>130372</xdr:rowOff>
    </xdr:to>
    <xdr:cxnSp macro="">
      <xdr:nvCxnSpPr>
        <xdr:cNvPr id="629" name="直線コネクタ 628"/>
        <xdr:cNvCxnSpPr/>
      </xdr:nvCxnSpPr>
      <xdr:spPr>
        <a:xfrm flipV="1">
          <a:off x="12814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77064</xdr:rowOff>
    </xdr:from>
    <xdr:to>
      <xdr:col>85</xdr:col>
      <xdr:colOff>177800</xdr:colOff>
      <xdr:row>78</xdr:row>
      <xdr:rowOff>7214</xdr:rowOff>
    </xdr:to>
    <xdr:sp macro="" textlink="">
      <xdr:nvSpPr>
        <xdr:cNvPr id="639" name="楕円 638"/>
        <xdr:cNvSpPr/>
      </xdr:nvSpPr>
      <xdr:spPr>
        <a:xfrm>
          <a:off x="16268700" y="132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55491</xdr:rowOff>
    </xdr:from>
    <xdr:ext cx="599010" cy="259045"/>
    <xdr:sp macro="" textlink="">
      <xdr:nvSpPr>
        <xdr:cNvPr id="640" name="公債費該当値テキスト"/>
        <xdr:cNvSpPr txBox="1"/>
      </xdr:nvSpPr>
      <xdr:spPr>
        <a:xfrm>
          <a:off x="16370300" y="1325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68982</xdr:rowOff>
    </xdr:from>
    <xdr:to>
      <xdr:col>81</xdr:col>
      <xdr:colOff>101600</xdr:colOff>
      <xdr:row>77</xdr:row>
      <xdr:rowOff>170582</xdr:rowOff>
    </xdr:to>
    <xdr:sp macro="" textlink="">
      <xdr:nvSpPr>
        <xdr:cNvPr id="641" name="楕円 640"/>
        <xdr:cNvSpPr/>
      </xdr:nvSpPr>
      <xdr:spPr>
        <a:xfrm>
          <a:off x="154305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161709</xdr:rowOff>
    </xdr:from>
    <xdr:ext cx="599010" cy="259045"/>
    <xdr:sp macro="" textlink="">
      <xdr:nvSpPr>
        <xdr:cNvPr id="642" name="テキスト ボックス 641"/>
        <xdr:cNvSpPr txBox="1"/>
      </xdr:nvSpPr>
      <xdr:spPr>
        <a:xfrm>
          <a:off x="15181795" y="1336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72983</xdr:rowOff>
    </xdr:from>
    <xdr:to>
      <xdr:col>76</xdr:col>
      <xdr:colOff>165100</xdr:colOff>
      <xdr:row>78</xdr:row>
      <xdr:rowOff>3133</xdr:rowOff>
    </xdr:to>
    <xdr:sp macro="" textlink="">
      <xdr:nvSpPr>
        <xdr:cNvPr id="643" name="楕円 642"/>
        <xdr:cNvSpPr/>
      </xdr:nvSpPr>
      <xdr:spPr>
        <a:xfrm>
          <a:off x="14541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165710</xdr:rowOff>
    </xdr:from>
    <xdr:ext cx="599010" cy="259045"/>
    <xdr:sp macro="" textlink="">
      <xdr:nvSpPr>
        <xdr:cNvPr id="644" name="テキスト ボックス 643"/>
        <xdr:cNvSpPr txBox="1"/>
      </xdr:nvSpPr>
      <xdr:spPr>
        <a:xfrm>
          <a:off x="14292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71743</xdr:rowOff>
    </xdr:from>
    <xdr:to>
      <xdr:col>72</xdr:col>
      <xdr:colOff>38100</xdr:colOff>
      <xdr:row>78</xdr:row>
      <xdr:rowOff>1893</xdr:rowOff>
    </xdr:to>
    <xdr:sp macro="" textlink="">
      <xdr:nvSpPr>
        <xdr:cNvPr id="645" name="楕円 644"/>
        <xdr:cNvSpPr/>
      </xdr:nvSpPr>
      <xdr:spPr>
        <a:xfrm>
          <a:off x="13652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164470</xdr:rowOff>
    </xdr:from>
    <xdr:ext cx="599010" cy="259045"/>
    <xdr:sp macro="" textlink="">
      <xdr:nvSpPr>
        <xdr:cNvPr id="646" name="テキスト ボックス 645"/>
        <xdr:cNvSpPr txBox="1"/>
      </xdr:nvSpPr>
      <xdr:spPr>
        <a:xfrm>
          <a:off x="13403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79572</xdr:rowOff>
    </xdr:from>
    <xdr:to>
      <xdr:col>67</xdr:col>
      <xdr:colOff>101600</xdr:colOff>
      <xdr:row>78</xdr:row>
      <xdr:rowOff>9722</xdr:rowOff>
    </xdr:to>
    <xdr:sp macro="" textlink="">
      <xdr:nvSpPr>
        <xdr:cNvPr id="647" name="楕円 646"/>
        <xdr:cNvSpPr/>
      </xdr:nvSpPr>
      <xdr:spPr>
        <a:xfrm>
          <a:off x="12763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849</xdr:rowOff>
    </xdr:from>
    <xdr:ext cx="599010" cy="259045"/>
    <xdr:sp macro="" textlink="">
      <xdr:nvSpPr>
        <xdr:cNvPr id="648" name="テキスト ボックス 647"/>
        <xdr:cNvSpPr txBox="1"/>
      </xdr:nvSpPr>
      <xdr:spPr>
        <a:xfrm>
          <a:off x="12514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16289</xdr:rowOff>
    </xdr:from>
    <xdr:to>
      <xdr:col>85</xdr:col>
      <xdr:colOff>127000</xdr:colOff>
      <xdr:row>98</xdr:row>
      <xdr:rowOff>94405</xdr:rowOff>
    </xdr:to>
    <xdr:cxnSp macro="">
      <xdr:nvCxnSpPr>
        <xdr:cNvPr id="675" name="直線コネクタ 674"/>
        <xdr:cNvCxnSpPr/>
      </xdr:nvCxnSpPr>
      <xdr:spPr>
        <a:xfrm>
          <a:off x="15481300" y="16818389"/>
          <a:ext cx="8382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16289</xdr:rowOff>
    </xdr:from>
    <xdr:to>
      <xdr:col>81</xdr:col>
      <xdr:colOff>50800</xdr:colOff>
      <xdr:row>98</xdr:row>
      <xdr:rowOff>53874</xdr:rowOff>
    </xdr:to>
    <xdr:cxnSp macro="">
      <xdr:nvCxnSpPr>
        <xdr:cNvPr id="678" name="直線コネクタ 677"/>
        <xdr:cNvCxnSpPr/>
      </xdr:nvCxnSpPr>
      <xdr:spPr>
        <a:xfrm flipV="1">
          <a:off x="14592300" y="16818389"/>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12731</xdr:rowOff>
    </xdr:from>
    <xdr:to>
      <xdr:col>76</xdr:col>
      <xdr:colOff>114300</xdr:colOff>
      <xdr:row>98</xdr:row>
      <xdr:rowOff>53874</xdr:rowOff>
    </xdr:to>
    <xdr:cxnSp macro="">
      <xdr:nvCxnSpPr>
        <xdr:cNvPr id="681" name="直線コネクタ 680"/>
        <xdr:cNvCxnSpPr/>
      </xdr:nvCxnSpPr>
      <xdr:spPr>
        <a:xfrm>
          <a:off x="13703300" y="16643381"/>
          <a:ext cx="889000" cy="2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12731</xdr:rowOff>
    </xdr:from>
    <xdr:to>
      <xdr:col>71</xdr:col>
      <xdr:colOff>177800</xdr:colOff>
      <xdr:row>98</xdr:row>
      <xdr:rowOff>134313</xdr:rowOff>
    </xdr:to>
    <xdr:cxnSp macro="">
      <xdr:nvCxnSpPr>
        <xdr:cNvPr id="684" name="直線コネクタ 683"/>
        <xdr:cNvCxnSpPr/>
      </xdr:nvCxnSpPr>
      <xdr:spPr>
        <a:xfrm flipV="1">
          <a:off x="12814300" y="16643381"/>
          <a:ext cx="889000" cy="29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43605</xdr:rowOff>
    </xdr:from>
    <xdr:to>
      <xdr:col>85</xdr:col>
      <xdr:colOff>177800</xdr:colOff>
      <xdr:row>98</xdr:row>
      <xdr:rowOff>145205</xdr:rowOff>
    </xdr:to>
    <xdr:sp macro="" textlink="">
      <xdr:nvSpPr>
        <xdr:cNvPr id="694" name="楕円 693"/>
        <xdr:cNvSpPr/>
      </xdr:nvSpPr>
      <xdr:spPr>
        <a:xfrm>
          <a:off x="16268700" y="168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136939</xdr:rowOff>
    </xdr:from>
    <xdr:to>
      <xdr:col>81</xdr:col>
      <xdr:colOff>101600</xdr:colOff>
      <xdr:row>98</xdr:row>
      <xdr:rowOff>67089</xdr:rowOff>
    </xdr:to>
    <xdr:sp macro="" textlink="">
      <xdr:nvSpPr>
        <xdr:cNvPr id="696" name="楕円 695"/>
        <xdr:cNvSpPr/>
      </xdr:nvSpPr>
      <xdr:spPr>
        <a:xfrm>
          <a:off x="15430500" y="167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83616</xdr:rowOff>
    </xdr:from>
    <xdr:ext cx="599010" cy="259045"/>
    <xdr:sp macro="" textlink="">
      <xdr:nvSpPr>
        <xdr:cNvPr id="697" name="テキスト ボックス 696"/>
        <xdr:cNvSpPr txBox="1"/>
      </xdr:nvSpPr>
      <xdr:spPr>
        <a:xfrm>
          <a:off x="15181795" y="1654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3074</xdr:rowOff>
    </xdr:from>
    <xdr:to>
      <xdr:col>76</xdr:col>
      <xdr:colOff>165100</xdr:colOff>
      <xdr:row>98</xdr:row>
      <xdr:rowOff>104674</xdr:rowOff>
    </xdr:to>
    <xdr:sp macro="" textlink="">
      <xdr:nvSpPr>
        <xdr:cNvPr id="698" name="楕円 697"/>
        <xdr:cNvSpPr/>
      </xdr:nvSpPr>
      <xdr:spPr>
        <a:xfrm>
          <a:off x="14541500" y="168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121201</xdr:rowOff>
    </xdr:from>
    <xdr:ext cx="534377" cy="259045"/>
    <xdr:sp macro="" textlink="">
      <xdr:nvSpPr>
        <xdr:cNvPr id="699" name="テキスト ボックス 698"/>
        <xdr:cNvSpPr txBox="1"/>
      </xdr:nvSpPr>
      <xdr:spPr>
        <a:xfrm>
          <a:off x="14325111" y="165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133381</xdr:rowOff>
    </xdr:from>
    <xdr:to>
      <xdr:col>72</xdr:col>
      <xdr:colOff>38100</xdr:colOff>
      <xdr:row>97</xdr:row>
      <xdr:rowOff>63531</xdr:rowOff>
    </xdr:to>
    <xdr:sp macro="" textlink="">
      <xdr:nvSpPr>
        <xdr:cNvPr id="700" name="楕円 699"/>
        <xdr:cNvSpPr/>
      </xdr:nvSpPr>
      <xdr:spPr>
        <a:xfrm>
          <a:off x="13652500" y="165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80058</xdr:rowOff>
    </xdr:from>
    <xdr:ext cx="599010" cy="259045"/>
    <xdr:sp macro="" textlink="">
      <xdr:nvSpPr>
        <xdr:cNvPr id="701" name="テキスト ボックス 700"/>
        <xdr:cNvSpPr txBox="1"/>
      </xdr:nvSpPr>
      <xdr:spPr>
        <a:xfrm>
          <a:off x="13403795" y="1636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83513</xdr:rowOff>
    </xdr:from>
    <xdr:to>
      <xdr:col>67</xdr:col>
      <xdr:colOff>101600</xdr:colOff>
      <xdr:row>99</xdr:row>
      <xdr:rowOff>13663</xdr:rowOff>
    </xdr:to>
    <xdr:sp macro="" textlink="">
      <xdr:nvSpPr>
        <xdr:cNvPr id="702" name="楕円 701"/>
        <xdr:cNvSpPr/>
      </xdr:nvSpPr>
      <xdr:spPr>
        <a:xfrm>
          <a:off x="12763500" y="168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4790</xdr:rowOff>
    </xdr:from>
    <xdr:ext cx="469744" cy="259045"/>
    <xdr:sp macro="" textlink="">
      <xdr:nvSpPr>
        <xdr:cNvPr id="703" name="テキスト ボックス 702"/>
        <xdr:cNvSpPr txBox="1"/>
      </xdr:nvSpPr>
      <xdr:spPr>
        <a:xfrm>
          <a:off x="12579428" y="169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156037</xdr:rowOff>
    </xdr:from>
    <xdr:to>
      <xdr:col>116</xdr:col>
      <xdr:colOff>63500</xdr:colOff>
      <xdr:row>58</xdr:row>
      <xdr:rowOff>157881</xdr:rowOff>
    </xdr:to>
    <xdr:cxnSp macro="">
      <xdr:nvCxnSpPr>
        <xdr:cNvPr id="789" name="直線コネクタ 788"/>
        <xdr:cNvCxnSpPr/>
      </xdr:nvCxnSpPr>
      <xdr:spPr>
        <a:xfrm flipV="1">
          <a:off x="21323300" y="10100137"/>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157881</xdr:rowOff>
    </xdr:from>
    <xdr:to>
      <xdr:col>111</xdr:col>
      <xdr:colOff>177800</xdr:colOff>
      <xdr:row>58</xdr:row>
      <xdr:rowOff>160236</xdr:rowOff>
    </xdr:to>
    <xdr:cxnSp macro="">
      <xdr:nvCxnSpPr>
        <xdr:cNvPr id="792" name="直線コネクタ 791"/>
        <xdr:cNvCxnSpPr/>
      </xdr:nvCxnSpPr>
      <xdr:spPr>
        <a:xfrm flipV="1">
          <a:off x="20434300" y="1010198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160236</xdr:rowOff>
    </xdr:from>
    <xdr:to>
      <xdr:col>107</xdr:col>
      <xdr:colOff>50800</xdr:colOff>
      <xdr:row>59</xdr:row>
      <xdr:rowOff>7782</xdr:rowOff>
    </xdr:to>
    <xdr:cxnSp macro="">
      <xdr:nvCxnSpPr>
        <xdr:cNvPr id="795" name="直線コネクタ 794"/>
        <xdr:cNvCxnSpPr/>
      </xdr:nvCxnSpPr>
      <xdr:spPr>
        <a:xfrm flipV="1">
          <a:off x="19545300" y="1010433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7782</xdr:rowOff>
    </xdr:from>
    <xdr:to>
      <xdr:col>102</xdr:col>
      <xdr:colOff>114300</xdr:colOff>
      <xdr:row>59</xdr:row>
      <xdr:rowOff>8910</xdr:rowOff>
    </xdr:to>
    <xdr:cxnSp macro="">
      <xdr:nvCxnSpPr>
        <xdr:cNvPr id="798" name="直線コネクタ 797"/>
        <xdr:cNvCxnSpPr/>
      </xdr:nvCxnSpPr>
      <xdr:spPr>
        <a:xfrm flipV="1">
          <a:off x="18656300" y="10123332"/>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105237</xdr:rowOff>
    </xdr:from>
    <xdr:to>
      <xdr:col>116</xdr:col>
      <xdr:colOff>114300</xdr:colOff>
      <xdr:row>59</xdr:row>
      <xdr:rowOff>35387</xdr:rowOff>
    </xdr:to>
    <xdr:sp macro="" textlink="">
      <xdr:nvSpPr>
        <xdr:cNvPr id="808" name="楕円 807"/>
        <xdr:cNvSpPr/>
      </xdr:nvSpPr>
      <xdr:spPr>
        <a:xfrm>
          <a:off x="22110700" y="100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107081</xdr:rowOff>
    </xdr:from>
    <xdr:to>
      <xdr:col>112</xdr:col>
      <xdr:colOff>38100</xdr:colOff>
      <xdr:row>59</xdr:row>
      <xdr:rowOff>37231</xdr:rowOff>
    </xdr:to>
    <xdr:sp macro="" textlink="">
      <xdr:nvSpPr>
        <xdr:cNvPr id="810" name="楕円 809"/>
        <xdr:cNvSpPr/>
      </xdr:nvSpPr>
      <xdr:spPr>
        <a:xfrm>
          <a:off x="21272500" y="100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28358</xdr:rowOff>
    </xdr:from>
    <xdr:ext cx="469744" cy="259045"/>
    <xdr:sp macro="" textlink="">
      <xdr:nvSpPr>
        <xdr:cNvPr id="811" name="テキスト ボックス 810"/>
        <xdr:cNvSpPr txBox="1"/>
      </xdr:nvSpPr>
      <xdr:spPr>
        <a:xfrm>
          <a:off x="21088428" y="1014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109436</xdr:rowOff>
    </xdr:from>
    <xdr:to>
      <xdr:col>107</xdr:col>
      <xdr:colOff>101600</xdr:colOff>
      <xdr:row>59</xdr:row>
      <xdr:rowOff>39586</xdr:rowOff>
    </xdr:to>
    <xdr:sp macro="" textlink="">
      <xdr:nvSpPr>
        <xdr:cNvPr id="812" name="楕円 811"/>
        <xdr:cNvSpPr/>
      </xdr:nvSpPr>
      <xdr:spPr>
        <a:xfrm>
          <a:off x="20383500" y="100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30713</xdr:rowOff>
    </xdr:from>
    <xdr:ext cx="469744" cy="259045"/>
    <xdr:sp macro="" textlink="">
      <xdr:nvSpPr>
        <xdr:cNvPr id="813" name="テキスト ボックス 812"/>
        <xdr:cNvSpPr txBox="1"/>
      </xdr:nvSpPr>
      <xdr:spPr>
        <a:xfrm>
          <a:off x="20199428" y="1014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128432</xdr:rowOff>
    </xdr:from>
    <xdr:to>
      <xdr:col>102</xdr:col>
      <xdr:colOff>165100</xdr:colOff>
      <xdr:row>59</xdr:row>
      <xdr:rowOff>58582</xdr:rowOff>
    </xdr:to>
    <xdr:sp macro="" textlink="">
      <xdr:nvSpPr>
        <xdr:cNvPr id="814" name="楕円 813"/>
        <xdr:cNvSpPr/>
      </xdr:nvSpPr>
      <xdr:spPr>
        <a:xfrm>
          <a:off x="19494500" y="100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49709</xdr:rowOff>
    </xdr:from>
    <xdr:ext cx="469744" cy="259045"/>
    <xdr:sp macro="" textlink="">
      <xdr:nvSpPr>
        <xdr:cNvPr id="815" name="テキスト ボックス 814"/>
        <xdr:cNvSpPr txBox="1"/>
      </xdr:nvSpPr>
      <xdr:spPr>
        <a:xfrm>
          <a:off x="19310428" y="101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129560</xdr:rowOff>
    </xdr:from>
    <xdr:to>
      <xdr:col>98</xdr:col>
      <xdr:colOff>38100</xdr:colOff>
      <xdr:row>59</xdr:row>
      <xdr:rowOff>59710</xdr:rowOff>
    </xdr:to>
    <xdr:sp macro="" textlink="">
      <xdr:nvSpPr>
        <xdr:cNvPr id="816" name="楕円 815"/>
        <xdr:cNvSpPr/>
      </xdr:nvSpPr>
      <xdr:spPr>
        <a:xfrm>
          <a:off x="18605500" y="100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50837</xdr:rowOff>
    </xdr:from>
    <xdr:ext cx="469744" cy="259045"/>
    <xdr:sp macro="" textlink="">
      <xdr:nvSpPr>
        <xdr:cNvPr id="817" name="テキスト ボックス 816"/>
        <xdr:cNvSpPr txBox="1"/>
      </xdr:nvSpPr>
      <xdr:spPr>
        <a:xfrm>
          <a:off x="18421428" y="101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37759</xdr:rowOff>
    </xdr:from>
    <xdr:to>
      <xdr:col>116</xdr:col>
      <xdr:colOff>63500</xdr:colOff>
      <xdr:row>77</xdr:row>
      <xdr:rowOff>47490</xdr:rowOff>
    </xdr:to>
    <xdr:cxnSp macro="">
      <xdr:nvCxnSpPr>
        <xdr:cNvPr id="846" name="直線コネクタ 845"/>
        <xdr:cNvCxnSpPr/>
      </xdr:nvCxnSpPr>
      <xdr:spPr>
        <a:xfrm>
          <a:off x="21323300" y="13239409"/>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37759</xdr:rowOff>
    </xdr:from>
    <xdr:to>
      <xdr:col>111</xdr:col>
      <xdr:colOff>177800</xdr:colOff>
      <xdr:row>77</xdr:row>
      <xdr:rowOff>63644</xdr:rowOff>
    </xdr:to>
    <xdr:cxnSp macro="">
      <xdr:nvCxnSpPr>
        <xdr:cNvPr id="849" name="直線コネクタ 848"/>
        <xdr:cNvCxnSpPr/>
      </xdr:nvCxnSpPr>
      <xdr:spPr>
        <a:xfrm flipV="1">
          <a:off x="20434300" y="13239409"/>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63644</xdr:rowOff>
    </xdr:from>
    <xdr:to>
      <xdr:col>107</xdr:col>
      <xdr:colOff>50800</xdr:colOff>
      <xdr:row>77</xdr:row>
      <xdr:rowOff>71151</xdr:rowOff>
    </xdr:to>
    <xdr:cxnSp macro="">
      <xdr:nvCxnSpPr>
        <xdr:cNvPr id="852" name="直線コネクタ 851"/>
        <xdr:cNvCxnSpPr/>
      </xdr:nvCxnSpPr>
      <xdr:spPr>
        <a:xfrm flipV="1">
          <a:off x="19545300" y="13265294"/>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57088</xdr:rowOff>
    </xdr:from>
    <xdr:to>
      <xdr:col>102</xdr:col>
      <xdr:colOff>114300</xdr:colOff>
      <xdr:row>77</xdr:row>
      <xdr:rowOff>71151</xdr:rowOff>
    </xdr:to>
    <xdr:cxnSp macro="">
      <xdr:nvCxnSpPr>
        <xdr:cNvPr id="855" name="直線コネクタ 854"/>
        <xdr:cNvCxnSpPr/>
      </xdr:nvCxnSpPr>
      <xdr:spPr>
        <a:xfrm>
          <a:off x="18656300" y="13258738"/>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168140</xdr:rowOff>
    </xdr:from>
    <xdr:to>
      <xdr:col>116</xdr:col>
      <xdr:colOff>114300</xdr:colOff>
      <xdr:row>77</xdr:row>
      <xdr:rowOff>98290</xdr:rowOff>
    </xdr:to>
    <xdr:sp macro="" textlink="">
      <xdr:nvSpPr>
        <xdr:cNvPr id="865" name="楕円 864"/>
        <xdr:cNvSpPr/>
      </xdr:nvSpPr>
      <xdr:spPr>
        <a:xfrm>
          <a:off x="22110700" y="131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146567</xdr:rowOff>
    </xdr:from>
    <xdr:ext cx="534377" cy="259045"/>
    <xdr:sp macro="" textlink="">
      <xdr:nvSpPr>
        <xdr:cNvPr id="866" name="繰出金該当値テキスト"/>
        <xdr:cNvSpPr txBox="1"/>
      </xdr:nvSpPr>
      <xdr:spPr>
        <a:xfrm>
          <a:off x="22212300" y="1317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158409</xdr:rowOff>
    </xdr:from>
    <xdr:to>
      <xdr:col>112</xdr:col>
      <xdr:colOff>38100</xdr:colOff>
      <xdr:row>77</xdr:row>
      <xdr:rowOff>88559</xdr:rowOff>
    </xdr:to>
    <xdr:sp macro="" textlink="">
      <xdr:nvSpPr>
        <xdr:cNvPr id="867" name="楕円 866"/>
        <xdr:cNvSpPr/>
      </xdr:nvSpPr>
      <xdr:spPr>
        <a:xfrm>
          <a:off x="21272500" y="131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79686</xdr:rowOff>
    </xdr:from>
    <xdr:ext cx="534377" cy="259045"/>
    <xdr:sp macro="" textlink="">
      <xdr:nvSpPr>
        <xdr:cNvPr id="868" name="テキスト ボックス 867"/>
        <xdr:cNvSpPr txBox="1"/>
      </xdr:nvSpPr>
      <xdr:spPr>
        <a:xfrm>
          <a:off x="21056111" y="132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12844</xdr:rowOff>
    </xdr:from>
    <xdr:to>
      <xdr:col>107</xdr:col>
      <xdr:colOff>101600</xdr:colOff>
      <xdr:row>77</xdr:row>
      <xdr:rowOff>114444</xdr:rowOff>
    </xdr:to>
    <xdr:sp macro="" textlink="">
      <xdr:nvSpPr>
        <xdr:cNvPr id="869" name="楕円 868"/>
        <xdr:cNvSpPr/>
      </xdr:nvSpPr>
      <xdr:spPr>
        <a:xfrm>
          <a:off x="20383500" y="132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105571</xdr:rowOff>
    </xdr:from>
    <xdr:ext cx="534377" cy="259045"/>
    <xdr:sp macro="" textlink="">
      <xdr:nvSpPr>
        <xdr:cNvPr id="870" name="テキスト ボックス 869"/>
        <xdr:cNvSpPr txBox="1"/>
      </xdr:nvSpPr>
      <xdr:spPr>
        <a:xfrm>
          <a:off x="20167111" y="133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20351</xdr:rowOff>
    </xdr:from>
    <xdr:to>
      <xdr:col>102</xdr:col>
      <xdr:colOff>165100</xdr:colOff>
      <xdr:row>77</xdr:row>
      <xdr:rowOff>121951</xdr:rowOff>
    </xdr:to>
    <xdr:sp macro="" textlink="">
      <xdr:nvSpPr>
        <xdr:cNvPr id="871" name="楕円 870"/>
        <xdr:cNvSpPr/>
      </xdr:nvSpPr>
      <xdr:spPr>
        <a:xfrm>
          <a:off x="19494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113078</xdr:rowOff>
    </xdr:from>
    <xdr:ext cx="534377" cy="259045"/>
    <xdr:sp macro="" textlink="">
      <xdr:nvSpPr>
        <xdr:cNvPr id="872" name="テキスト ボックス 871"/>
        <xdr:cNvSpPr txBox="1"/>
      </xdr:nvSpPr>
      <xdr:spPr>
        <a:xfrm>
          <a:off x="19278111" y="133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6288</xdr:rowOff>
    </xdr:from>
    <xdr:to>
      <xdr:col>98</xdr:col>
      <xdr:colOff>38100</xdr:colOff>
      <xdr:row>77</xdr:row>
      <xdr:rowOff>107888</xdr:rowOff>
    </xdr:to>
    <xdr:sp macro="" textlink="">
      <xdr:nvSpPr>
        <xdr:cNvPr id="873" name="楕円 872"/>
        <xdr:cNvSpPr/>
      </xdr:nvSpPr>
      <xdr:spPr>
        <a:xfrm>
          <a:off x="18605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99015</xdr:rowOff>
    </xdr:from>
    <xdr:ext cx="534377" cy="259045"/>
    <xdr:sp macro="" textlink="">
      <xdr:nvSpPr>
        <xdr:cNvPr id="874" name="テキスト ボックス 873"/>
        <xdr:cNvSpPr txBox="1"/>
      </xdr:nvSpPr>
      <xdr:spPr>
        <a:xfrm>
          <a:off x="18389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人口規模が小さいため、事業費の変動により単年度で大きく数値は変化するが、物件費、補助費等及び扶助費が増加している一方、繰出金については、町立病院の経営改善に伴い、平均値を下回っている。</a:t>
          </a:r>
        </a:p>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補助費等については、新型コロナウイルス感染症対応型地方創生臨時交付金を活用した福祉事業所への補助金や住民への地域振興商品券交付などの臨時的経費が要因となり増額した。</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87331</xdr:rowOff>
    </xdr:from>
    <xdr:to>
      <xdr:col>24</xdr:col>
      <xdr:colOff>63500</xdr:colOff>
      <xdr:row>37</xdr:row>
      <xdr:rowOff>90037</xdr:rowOff>
    </xdr:to>
    <xdr:cxnSp macro="">
      <xdr:nvCxnSpPr>
        <xdr:cNvPr id="60" name="直線コネクタ 59"/>
        <xdr:cNvCxnSpPr/>
      </xdr:nvCxnSpPr>
      <xdr:spPr>
        <a:xfrm flipV="1">
          <a:off x="3797300" y="6430981"/>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90037</xdr:rowOff>
    </xdr:from>
    <xdr:to>
      <xdr:col>19</xdr:col>
      <xdr:colOff>177800</xdr:colOff>
      <xdr:row>37</xdr:row>
      <xdr:rowOff>107524</xdr:rowOff>
    </xdr:to>
    <xdr:cxnSp macro="">
      <xdr:nvCxnSpPr>
        <xdr:cNvPr id="63" name="直線コネクタ 62"/>
        <xdr:cNvCxnSpPr/>
      </xdr:nvCxnSpPr>
      <xdr:spPr>
        <a:xfrm flipV="1">
          <a:off x="2908300" y="6433687"/>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107524</xdr:rowOff>
    </xdr:to>
    <xdr:cxnSp macro="">
      <xdr:nvCxnSpPr>
        <xdr:cNvPr id="66" name="直線コネクタ 65"/>
        <xdr:cNvCxnSpPr/>
      </xdr:nvCxnSpPr>
      <xdr:spPr>
        <a:xfrm>
          <a:off x="2019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88170</xdr:rowOff>
    </xdr:from>
    <xdr:to>
      <xdr:col>10</xdr:col>
      <xdr:colOff>114300</xdr:colOff>
      <xdr:row>37</xdr:row>
      <xdr:rowOff>99790</xdr:rowOff>
    </xdr:to>
    <xdr:cxnSp macro="">
      <xdr:nvCxnSpPr>
        <xdr:cNvPr id="69" name="直線コネクタ 68"/>
        <xdr:cNvCxnSpPr/>
      </xdr:nvCxnSpPr>
      <xdr:spPr>
        <a:xfrm flipV="1">
          <a:off x="1130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36531</xdr:rowOff>
    </xdr:from>
    <xdr:to>
      <xdr:col>24</xdr:col>
      <xdr:colOff>114300</xdr:colOff>
      <xdr:row>37</xdr:row>
      <xdr:rowOff>138131</xdr:rowOff>
    </xdr:to>
    <xdr:sp macro="" textlink="">
      <xdr:nvSpPr>
        <xdr:cNvPr id="79" name="楕円 78"/>
        <xdr:cNvSpPr/>
      </xdr:nvSpPr>
      <xdr:spPr>
        <a:xfrm>
          <a:off x="4584700" y="63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143393</xdr:rowOff>
    </xdr:from>
    <xdr:ext cx="534377" cy="259045"/>
    <xdr:sp macro="" textlink="">
      <xdr:nvSpPr>
        <xdr:cNvPr id="80" name="議会費該当値テキスト"/>
        <xdr:cNvSpPr txBox="1"/>
      </xdr:nvSpPr>
      <xdr:spPr>
        <a:xfrm>
          <a:off x="4686300" y="6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39237</xdr:rowOff>
    </xdr:from>
    <xdr:to>
      <xdr:col>20</xdr:col>
      <xdr:colOff>38100</xdr:colOff>
      <xdr:row>37</xdr:row>
      <xdr:rowOff>140837</xdr:rowOff>
    </xdr:to>
    <xdr:sp macro="" textlink="">
      <xdr:nvSpPr>
        <xdr:cNvPr id="81" name="楕円 80"/>
        <xdr:cNvSpPr/>
      </xdr:nvSpPr>
      <xdr:spPr>
        <a:xfrm>
          <a:off x="37465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131963</xdr:rowOff>
    </xdr:from>
    <xdr:ext cx="534377" cy="259045"/>
    <xdr:sp macro="" textlink="">
      <xdr:nvSpPr>
        <xdr:cNvPr id="82" name="テキスト ボックス 81"/>
        <xdr:cNvSpPr txBox="1"/>
      </xdr:nvSpPr>
      <xdr:spPr>
        <a:xfrm>
          <a:off x="3530111" y="64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56724</xdr:rowOff>
    </xdr:from>
    <xdr:to>
      <xdr:col>15</xdr:col>
      <xdr:colOff>101600</xdr:colOff>
      <xdr:row>37</xdr:row>
      <xdr:rowOff>158324</xdr:rowOff>
    </xdr:to>
    <xdr:sp macro="" textlink="">
      <xdr:nvSpPr>
        <xdr:cNvPr id="83" name="楕円 82"/>
        <xdr:cNvSpPr/>
      </xdr:nvSpPr>
      <xdr:spPr>
        <a:xfrm>
          <a:off x="2857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149451</xdr:rowOff>
    </xdr:from>
    <xdr:ext cx="534377" cy="259045"/>
    <xdr:sp macro="" textlink="">
      <xdr:nvSpPr>
        <xdr:cNvPr id="84" name="テキスト ボックス 83"/>
        <xdr:cNvSpPr txBox="1"/>
      </xdr:nvSpPr>
      <xdr:spPr>
        <a:xfrm>
          <a:off x="2641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37370</xdr:rowOff>
    </xdr:from>
    <xdr:to>
      <xdr:col>10</xdr:col>
      <xdr:colOff>165100</xdr:colOff>
      <xdr:row>37</xdr:row>
      <xdr:rowOff>138970</xdr:rowOff>
    </xdr:to>
    <xdr:sp macro="" textlink="">
      <xdr:nvSpPr>
        <xdr:cNvPr id="85" name="楕円 84"/>
        <xdr:cNvSpPr/>
      </xdr:nvSpPr>
      <xdr:spPr>
        <a:xfrm>
          <a:off x="1968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130097</xdr:rowOff>
    </xdr:from>
    <xdr:ext cx="534377" cy="259045"/>
    <xdr:sp macro="" textlink="">
      <xdr:nvSpPr>
        <xdr:cNvPr id="86" name="テキスト ボックス 85"/>
        <xdr:cNvSpPr txBox="1"/>
      </xdr:nvSpPr>
      <xdr:spPr>
        <a:xfrm>
          <a:off x="1752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48990</xdr:rowOff>
    </xdr:from>
    <xdr:to>
      <xdr:col>6</xdr:col>
      <xdr:colOff>38100</xdr:colOff>
      <xdr:row>37</xdr:row>
      <xdr:rowOff>150590</xdr:rowOff>
    </xdr:to>
    <xdr:sp macro="" textlink="">
      <xdr:nvSpPr>
        <xdr:cNvPr id="87" name="楕円 86"/>
        <xdr:cNvSpPr/>
      </xdr:nvSpPr>
      <xdr:spPr>
        <a:xfrm>
          <a:off x="1079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141717</xdr:rowOff>
    </xdr:from>
    <xdr:ext cx="534377" cy="259045"/>
    <xdr:sp macro="" textlink="">
      <xdr:nvSpPr>
        <xdr:cNvPr id="88" name="テキスト ボックス 87"/>
        <xdr:cNvSpPr txBox="1"/>
      </xdr:nvSpPr>
      <xdr:spPr>
        <a:xfrm>
          <a:off x="863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142041</xdr:rowOff>
    </xdr:from>
    <xdr:to>
      <xdr:col>24</xdr:col>
      <xdr:colOff>63500</xdr:colOff>
      <xdr:row>58</xdr:row>
      <xdr:rowOff>8477</xdr:rowOff>
    </xdr:to>
    <xdr:cxnSp macro="">
      <xdr:nvCxnSpPr>
        <xdr:cNvPr id="117" name="直線コネクタ 116"/>
        <xdr:cNvCxnSpPr/>
      </xdr:nvCxnSpPr>
      <xdr:spPr>
        <a:xfrm>
          <a:off x="3797300" y="9914691"/>
          <a:ext cx="838200" cy="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51603</xdr:rowOff>
    </xdr:from>
    <xdr:to>
      <xdr:col>19</xdr:col>
      <xdr:colOff>177800</xdr:colOff>
      <xdr:row>57</xdr:row>
      <xdr:rowOff>142041</xdr:rowOff>
    </xdr:to>
    <xdr:cxnSp macro="">
      <xdr:nvCxnSpPr>
        <xdr:cNvPr id="120" name="直線コネクタ 119"/>
        <xdr:cNvCxnSpPr/>
      </xdr:nvCxnSpPr>
      <xdr:spPr>
        <a:xfrm>
          <a:off x="2908300" y="9824253"/>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120176</xdr:rowOff>
    </xdr:from>
    <xdr:to>
      <xdr:col>15</xdr:col>
      <xdr:colOff>50800</xdr:colOff>
      <xdr:row>57</xdr:row>
      <xdr:rowOff>51603</xdr:rowOff>
    </xdr:to>
    <xdr:cxnSp macro="">
      <xdr:nvCxnSpPr>
        <xdr:cNvPr id="123" name="直線コネクタ 122"/>
        <xdr:cNvCxnSpPr/>
      </xdr:nvCxnSpPr>
      <xdr:spPr>
        <a:xfrm>
          <a:off x="2019300" y="9721376"/>
          <a:ext cx="889000" cy="10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120176</xdr:rowOff>
    </xdr:from>
    <xdr:to>
      <xdr:col>10</xdr:col>
      <xdr:colOff>114300</xdr:colOff>
      <xdr:row>58</xdr:row>
      <xdr:rowOff>107411</xdr:rowOff>
    </xdr:to>
    <xdr:cxnSp macro="">
      <xdr:nvCxnSpPr>
        <xdr:cNvPr id="126" name="直線コネクタ 125"/>
        <xdr:cNvCxnSpPr/>
      </xdr:nvCxnSpPr>
      <xdr:spPr>
        <a:xfrm flipV="1">
          <a:off x="1130300" y="9721376"/>
          <a:ext cx="889000" cy="3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129127</xdr:rowOff>
    </xdr:from>
    <xdr:to>
      <xdr:col>24</xdr:col>
      <xdr:colOff>114300</xdr:colOff>
      <xdr:row>58</xdr:row>
      <xdr:rowOff>59277</xdr:rowOff>
    </xdr:to>
    <xdr:sp macro="" textlink="">
      <xdr:nvSpPr>
        <xdr:cNvPr id="136" name="楕円 135"/>
        <xdr:cNvSpPr/>
      </xdr:nvSpPr>
      <xdr:spPr>
        <a:xfrm>
          <a:off x="4584700" y="99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44054</xdr:rowOff>
    </xdr:from>
    <xdr:ext cx="599010" cy="259045"/>
    <xdr:sp macro="" textlink="">
      <xdr:nvSpPr>
        <xdr:cNvPr id="137" name="総務費該当値テキスト"/>
        <xdr:cNvSpPr txBox="1"/>
      </xdr:nvSpPr>
      <xdr:spPr>
        <a:xfrm>
          <a:off x="4686300" y="98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91241</xdr:rowOff>
    </xdr:from>
    <xdr:to>
      <xdr:col>20</xdr:col>
      <xdr:colOff>38100</xdr:colOff>
      <xdr:row>58</xdr:row>
      <xdr:rowOff>21391</xdr:rowOff>
    </xdr:to>
    <xdr:sp macro="" textlink="">
      <xdr:nvSpPr>
        <xdr:cNvPr id="138" name="楕円 137"/>
        <xdr:cNvSpPr/>
      </xdr:nvSpPr>
      <xdr:spPr>
        <a:xfrm>
          <a:off x="3746500" y="98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12518</xdr:rowOff>
    </xdr:from>
    <xdr:ext cx="599010" cy="259045"/>
    <xdr:sp macro="" textlink="">
      <xdr:nvSpPr>
        <xdr:cNvPr id="139" name="テキスト ボックス 138"/>
        <xdr:cNvSpPr txBox="1"/>
      </xdr:nvSpPr>
      <xdr:spPr>
        <a:xfrm>
          <a:off x="3497795" y="995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803</xdr:rowOff>
    </xdr:from>
    <xdr:to>
      <xdr:col>15</xdr:col>
      <xdr:colOff>101600</xdr:colOff>
      <xdr:row>57</xdr:row>
      <xdr:rowOff>102403</xdr:rowOff>
    </xdr:to>
    <xdr:sp macro="" textlink="">
      <xdr:nvSpPr>
        <xdr:cNvPr id="140" name="楕円 139"/>
        <xdr:cNvSpPr/>
      </xdr:nvSpPr>
      <xdr:spPr>
        <a:xfrm>
          <a:off x="2857500" y="97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118930</xdr:rowOff>
    </xdr:from>
    <xdr:ext cx="599010" cy="259045"/>
    <xdr:sp macro="" textlink="">
      <xdr:nvSpPr>
        <xdr:cNvPr id="141" name="テキスト ボックス 140"/>
        <xdr:cNvSpPr txBox="1"/>
      </xdr:nvSpPr>
      <xdr:spPr>
        <a:xfrm>
          <a:off x="2608795" y="954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69376</xdr:rowOff>
    </xdr:from>
    <xdr:to>
      <xdr:col>10</xdr:col>
      <xdr:colOff>165100</xdr:colOff>
      <xdr:row>56</xdr:row>
      <xdr:rowOff>170976</xdr:rowOff>
    </xdr:to>
    <xdr:sp macro="" textlink="">
      <xdr:nvSpPr>
        <xdr:cNvPr id="142" name="楕円 141"/>
        <xdr:cNvSpPr/>
      </xdr:nvSpPr>
      <xdr:spPr>
        <a:xfrm>
          <a:off x="1968500" y="96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16053</xdr:rowOff>
    </xdr:from>
    <xdr:ext cx="599010" cy="259045"/>
    <xdr:sp macro="" textlink="">
      <xdr:nvSpPr>
        <xdr:cNvPr id="143" name="テキスト ボックス 142"/>
        <xdr:cNvSpPr txBox="1"/>
      </xdr:nvSpPr>
      <xdr:spPr>
        <a:xfrm>
          <a:off x="1719795" y="944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56611</xdr:rowOff>
    </xdr:from>
    <xdr:to>
      <xdr:col>6</xdr:col>
      <xdr:colOff>38100</xdr:colOff>
      <xdr:row>58</xdr:row>
      <xdr:rowOff>158211</xdr:rowOff>
    </xdr:to>
    <xdr:sp macro="" textlink="">
      <xdr:nvSpPr>
        <xdr:cNvPr id="144" name="楕円 143"/>
        <xdr:cNvSpPr/>
      </xdr:nvSpPr>
      <xdr:spPr>
        <a:xfrm>
          <a:off x="1079500" y="100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149338</xdr:rowOff>
    </xdr:from>
    <xdr:ext cx="599010" cy="259045"/>
    <xdr:sp macro="" textlink="">
      <xdr:nvSpPr>
        <xdr:cNvPr id="145" name="テキスト ボックス 144"/>
        <xdr:cNvSpPr txBox="1"/>
      </xdr:nvSpPr>
      <xdr:spPr>
        <a:xfrm>
          <a:off x="830795" y="1009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154929</xdr:rowOff>
    </xdr:from>
    <xdr:to>
      <xdr:col>24</xdr:col>
      <xdr:colOff>63500</xdr:colOff>
      <xdr:row>76</xdr:row>
      <xdr:rowOff>48081</xdr:rowOff>
    </xdr:to>
    <xdr:cxnSp macro="">
      <xdr:nvCxnSpPr>
        <xdr:cNvPr id="177" name="直線コネクタ 176"/>
        <xdr:cNvCxnSpPr/>
      </xdr:nvCxnSpPr>
      <xdr:spPr>
        <a:xfrm flipV="1">
          <a:off x="3797300" y="13013679"/>
          <a:ext cx="8382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48081</xdr:rowOff>
    </xdr:from>
    <xdr:to>
      <xdr:col>19</xdr:col>
      <xdr:colOff>177800</xdr:colOff>
      <xdr:row>77</xdr:row>
      <xdr:rowOff>5544</xdr:rowOff>
    </xdr:to>
    <xdr:cxnSp macro="">
      <xdr:nvCxnSpPr>
        <xdr:cNvPr id="180" name="直線コネクタ 179"/>
        <xdr:cNvCxnSpPr/>
      </xdr:nvCxnSpPr>
      <xdr:spPr>
        <a:xfrm flipV="1">
          <a:off x="2908300" y="13078281"/>
          <a:ext cx="889000" cy="1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5544</xdr:rowOff>
    </xdr:from>
    <xdr:to>
      <xdr:col>15</xdr:col>
      <xdr:colOff>50800</xdr:colOff>
      <xdr:row>77</xdr:row>
      <xdr:rowOff>51767</xdr:rowOff>
    </xdr:to>
    <xdr:cxnSp macro="">
      <xdr:nvCxnSpPr>
        <xdr:cNvPr id="183" name="直線コネクタ 182"/>
        <xdr:cNvCxnSpPr/>
      </xdr:nvCxnSpPr>
      <xdr:spPr>
        <a:xfrm flipV="1">
          <a:off x="2019300" y="13207194"/>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51767</xdr:rowOff>
    </xdr:from>
    <xdr:to>
      <xdr:col>10</xdr:col>
      <xdr:colOff>114300</xdr:colOff>
      <xdr:row>77</xdr:row>
      <xdr:rowOff>113799</xdr:rowOff>
    </xdr:to>
    <xdr:cxnSp macro="">
      <xdr:nvCxnSpPr>
        <xdr:cNvPr id="186" name="直線コネクタ 185"/>
        <xdr:cNvCxnSpPr/>
      </xdr:nvCxnSpPr>
      <xdr:spPr>
        <a:xfrm flipV="1">
          <a:off x="1130300" y="13253417"/>
          <a:ext cx="889000" cy="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104128</xdr:rowOff>
    </xdr:from>
    <xdr:to>
      <xdr:col>24</xdr:col>
      <xdr:colOff>114300</xdr:colOff>
      <xdr:row>76</xdr:row>
      <xdr:rowOff>34277</xdr:rowOff>
    </xdr:to>
    <xdr:sp macro="" textlink="">
      <xdr:nvSpPr>
        <xdr:cNvPr id="196" name="楕円 195"/>
        <xdr:cNvSpPr/>
      </xdr:nvSpPr>
      <xdr:spPr>
        <a:xfrm>
          <a:off x="4584700" y="12962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127005</xdr:rowOff>
    </xdr:from>
    <xdr:ext cx="599010" cy="259045"/>
    <xdr:sp macro="" textlink="">
      <xdr:nvSpPr>
        <xdr:cNvPr id="197" name="民生費該当値テキスト"/>
        <xdr:cNvSpPr txBox="1"/>
      </xdr:nvSpPr>
      <xdr:spPr>
        <a:xfrm>
          <a:off x="4686300" y="1281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168731</xdr:rowOff>
    </xdr:from>
    <xdr:to>
      <xdr:col>20</xdr:col>
      <xdr:colOff>38100</xdr:colOff>
      <xdr:row>76</xdr:row>
      <xdr:rowOff>98881</xdr:rowOff>
    </xdr:to>
    <xdr:sp macro="" textlink="">
      <xdr:nvSpPr>
        <xdr:cNvPr id="198" name="楕円 197"/>
        <xdr:cNvSpPr/>
      </xdr:nvSpPr>
      <xdr:spPr>
        <a:xfrm>
          <a:off x="3746500" y="13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115407</xdr:rowOff>
    </xdr:from>
    <xdr:ext cx="599010" cy="259045"/>
    <xdr:sp macro="" textlink="">
      <xdr:nvSpPr>
        <xdr:cNvPr id="199" name="テキスト ボックス 198"/>
        <xdr:cNvSpPr txBox="1"/>
      </xdr:nvSpPr>
      <xdr:spPr>
        <a:xfrm>
          <a:off x="3497795" y="1280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126194</xdr:rowOff>
    </xdr:from>
    <xdr:to>
      <xdr:col>15</xdr:col>
      <xdr:colOff>101600</xdr:colOff>
      <xdr:row>77</xdr:row>
      <xdr:rowOff>56344</xdr:rowOff>
    </xdr:to>
    <xdr:sp macro="" textlink="">
      <xdr:nvSpPr>
        <xdr:cNvPr id="200" name="楕円 199"/>
        <xdr:cNvSpPr/>
      </xdr:nvSpPr>
      <xdr:spPr>
        <a:xfrm>
          <a:off x="2857500" y="13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47471</xdr:rowOff>
    </xdr:from>
    <xdr:ext cx="599010" cy="259045"/>
    <xdr:sp macro="" textlink="">
      <xdr:nvSpPr>
        <xdr:cNvPr id="201" name="テキスト ボックス 200"/>
        <xdr:cNvSpPr txBox="1"/>
      </xdr:nvSpPr>
      <xdr:spPr>
        <a:xfrm>
          <a:off x="2608795" y="1324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967</xdr:rowOff>
    </xdr:from>
    <xdr:to>
      <xdr:col>10</xdr:col>
      <xdr:colOff>165100</xdr:colOff>
      <xdr:row>77</xdr:row>
      <xdr:rowOff>102567</xdr:rowOff>
    </xdr:to>
    <xdr:sp macro="" textlink="">
      <xdr:nvSpPr>
        <xdr:cNvPr id="202" name="楕円 201"/>
        <xdr:cNvSpPr/>
      </xdr:nvSpPr>
      <xdr:spPr>
        <a:xfrm>
          <a:off x="1968500" y="132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119094</xdr:rowOff>
    </xdr:from>
    <xdr:ext cx="599010" cy="259045"/>
    <xdr:sp macro="" textlink="">
      <xdr:nvSpPr>
        <xdr:cNvPr id="203" name="テキスト ボックス 202"/>
        <xdr:cNvSpPr txBox="1"/>
      </xdr:nvSpPr>
      <xdr:spPr>
        <a:xfrm>
          <a:off x="1719795" y="129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62999</xdr:rowOff>
    </xdr:from>
    <xdr:to>
      <xdr:col>6</xdr:col>
      <xdr:colOff>38100</xdr:colOff>
      <xdr:row>77</xdr:row>
      <xdr:rowOff>164599</xdr:rowOff>
    </xdr:to>
    <xdr:sp macro="" textlink="">
      <xdr:nvSpPr>
        <xdr:cNvPr id="204" name="楕円 203"/>
        <xdr:cNvSpPr/>
      </xdr:nvSpPr>
      <xdr:spPr>
        <a:xfrm>
          <a:off x="1079500" y="132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155726</xdr:rowOff>
    </xdr:from>
    <xdr:ext cx="599010" cy="259045"/>
    <xdr:sp macro="" textlink="">
      <xdr:nvSpPr>
        <xdr:cNvPr id="205" name="テキスト ボックス 204"/>
        <xdr:cNvSpPr txBox="1"/>
      </xdr:nvSpPr>
      <xdr:spPr>
        <a:xfrm>
          <a:off x="830795" y="1335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171129</xdr:rowOff>
    </xdr:to>
    <xdr:cxnSp macro="">
      <xdr:nvCxnSpPr>
        <xdr:cNvPr id="236" name="直線コネクタ 235"/>
        <xdr:cNvCxnSpPr/>
      </xdr:nvCxnSpPr>
      <xdr:spPr>
        <a:xfrm>
          <a:off x="3797300" y="16614389"/>
          <a:ext cx="8382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155189</xdr:rowOff>
    </xdr:from>
    <xdr:to>
      <xdr:col>19</xdr:col>
      <xdr:colOff>177800</xdr:colOff>
      <xdr:row>96</xdr:row>
      <xdr:rowOff>166253</xdr:rowOff>
    </xdr:to>
    <xdr:cxnSp macro="">
      <xdr:nvCxnSpPr>
        <xdr:cNvPr id="239" name="直線コネクタ 238"/>
        <xdr:cNvCxnSpPr/>
      </xdr:nvCxnSpPr>
      <xdr:spPr>
        <a:xfrm flipV="1">
          <a:off x="2908300" y="16614389"/>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166253</xdr:rowOff>
    </xdr:to>
    <xdr:cxnSp macro="">
      <xdr:nvCxnSpPr>
        <xdr:cNvPr id="242" name="直線コネクタ 241"/>
        <xdr:cNvCxnSpPr/>
      </xdr:nvCxnSpPr>
      <xdr:spPr>
        <a:xfrm>
          <a:off x="2019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136770</xdr:rowOff>
    </xdr:from>
    <xdr:to>
      <xdr:col>10</xdr:col>
      <xdr:colOff>114300</xdr:colOff>
      <xdr:row>96</xdr:row>
      <xdr:rowOff>148560</xdr:rowOff>
    </xdr:to>
    <xdr:cxnSp macro="">
      <xdr:nvCxnSpPr>
        <xdr:cNvPr id="245" name="直線コネクタ 244"/>
        <xdr:cNvCxnSpPr/>
      </xdr:nvCxnSpPr>
      <xdr:spPr>
        <a:xfrm flipV="1">
          <a:off x="1130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120329</xdr:rowOff>
    </xdr:from>
    <xdr:to>
      <xdr:col>24</xdr:col>
      <xdr:colOff>114300</xdr:colOff>
      <xdr:row>97</xdr:row>
      <xdr:rowOff>50479</xdr:rowOff>
    </xdr:to>
    <xdr:sp macro="" textlink="">
      <xdr:nvSpPr>
        <xdr:cNvPr id="255" name="楕円 254"/>
        <xdr:cNvSpPr/>
      </xdr:nvSpPr>
      <xdr:spPr>
        <a:xfrm>
          <a:off x="4584700" y="165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143206</xdr:rowOff>
    </xdr:from>
    <xdr:ext cx="599010" cy="259045"/>
    <xdr:sp macro="" textlink="">
      <xdr:nvSpPr>
        <xdr:cNvPr id="256" name="衛生費該当値テキスト"/>
        <xdr:cNvSpPr txBox="1"/>
      </xdr:nvSpPr>
      <xdr:spPr>
        <a:xfrm>
          <a:off x="4686300" y="164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104389</xdr:rowOff>
    </xdr:from>
    <xdr:to>
      <xdr:col>20</xdr:col>
      <xdr:colOff>38100</xdr:colOff>
      <xdr:row>97</xdr:row>
      <xdr:rowOff>34539</xdr:rowOff>
    </xdr:to>
    <xdr:sp macro="" textlink="">
      <xdr:nvSpPr>
        <xdr:cNvPr id="257" name="楕円 256"/>
        <xdr:cNvSpPr/>
      </xdr:nvSpPr>
      <xdr:spPr>
        <a:xfrm>
          <a:off x="37465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51066</xdr:rowOff>
    </xdr:from>
    <xdr:ext cx="599010" cy="259045"/>
    <xdr:sp macro="" textlink="">
      <xdr:nvSpPr>
        <xdr:cNvPr id="258" name="テキスト ボックス 257"/>
        <xdr:cNvSpPr txBox="1"/>
      </xdr:nvSpPr>
      <xdr:spPr>
        <a:xfrm>
          <a:off x="3497795" y="1633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115453</xdr:rowOff>
    </xdr:from>
    <xdr:to>
      <xdr:col>15</xdr:col>
      <xdr:colOff>101600</xdr:colOff>
      <xdr:row>97</xdr:row>
      <xdr:rowOff>45603</xdr:rowOff>
    </xdr:to>
    <xdr:sp macro="" textlink="">
      <xdr:nvSpPr>
        <xdr:cNvPr id="259" name="楕円 258"/>
        <xdr:cNvSpPr/>
      </xdr:nvSpPr>
      <xdr:spPr>
        <a:xfrm>
          <a:off x="2857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62130</xdr:rowOff>
    </xdr:from>
    <xdr:ext cx="599010" cy="259045"/>
    <xdr:sp macro="" textlink="">
      <xdr:nvSpPr>
        <xdr:cNvPr id="260" name="テキスト ボックス 259"/>
        <xdr:cNvSpPr txBox="1"/>
      </xdr:nvSpPr>
      <xdr:spPr>
        <a:xfrm>
          <a:off x="2608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85970</xdr:rowOff>
    </xdr:from>
    <xdr:to>
      <xdr:col>10</xdr:col>
      <xdr:colOff>165100</xdr:colOff>
      <xdr:row>97</xdr:row>
      <xdr:rowOff>16120</xdr:rowOff>
    </xdr:to>
    <xdr:sp macro="" textlink="">
      <xdr:nvSpPr>
        <xdr:cNvPr id="261" name="楕円 260"/>
        <xdr:cNvSpPr/>
      </xdr:nvSpPr>
      <xdr:spPr>
        <a:xfrm>
          <a:off x="1968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32647</xdr:rowOff>
    </xdr:from>
    <xdr:ext cx="599010" cy="259045"/>
    <xdr:sp macro="" textlink="">
      <xdr:nvSpPr>
        <xdr:cNvPr id="262" name="テキスト ボックス 261"/>
        <xdr:cNvSpPr txBox="1"/>
      </xdr:nvSpPr>
      <xdr:spPr>
        <a:xfrm>
          <a:off x="1719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97760</xdr:rowOff>
    </xdr:from>
    <xdr:to>
      <xdr:col>6</xdr:col>
      <xdr:colOff>38100</xdr:colOff>
      <xdr:row>97</xdr:row>
      <xdr:rowOff>27910</xdr:rowOff>
    </xdr:to>
    <xdr:sp macro="" textlink="">
      <xdr:nvSpPr>
        <xdr:cNvPr id="263" name="楕円 262"/>
        <xdr:cNvSpPr/>
      </xdr:nvSpPr>
      <xdr:spPr>
        <a:xfrm>
          <a:off x="1079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44437</xdr:rowOff>
    </xdr:from>
    <xdr:ext cx="599010" cy="259045"/>
    <xdr:sp macro="" textlink="">
      <xdr:nvSpPr>
        <xdr:cNvPr id="264" name="テキスト ボックス 263"/>
        <xdr:cNvSpPr txBox="1"/>
      </xdr:nvSpPr>
      <xdr:spPr>
        <a:xfrm>
          <a:off x="830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20574</xdr:rowOff>
    </xdr:to>
    <xdr:cxnSp macro="">
      <xdr:nvCxnSpPr>
        <xdr:cNvPr id="293" name="直線コネクタ 292"/>
        <xdr:cNvCxnSpPr/>
      </xdr:nvCxnSpPr>
      <xdr:spPr>
        <a:xfrm>
          <a:off x="9639300" y="6699377"/>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12827</xdr:rowOff>
    </xdr:from>
    <xdr:to>
      <xdr:col>50</xdr:col>
      <xdr:colOff>114300</xdr:colOff>
      <xdr:row>39</xdr:row>
      <xdr:rowOff>16383</xdr:rowOff>
    </xdr:to>
    <xdr:cxnSp macro="">
      <xdr:nvCxnSpPr>
        <xdr:cNvPr id="296" name="直線コネクタ 295"/>
        <xdr:cNvCxnSpPr/>
      </xdr:nvCxnSpPr>
      <xdr:spPr>
        <a:xfrm flipV="1">
          <a:off x="8750300" y="669937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16383</xdr:rowOff>
    </xdr:from>
    <xdr:to>
      <xdr:col>45</xdr:col>
      <xdr:colOff>177800</xdr:colOff>
      <xdr:row>39</xdr:row>
      <xdr:rowOff>20828</xdr:rowOff>
    </xdr:to>
    <xdr:cxnSp macro="">
      <xdr:nvCxnSpPr>
        <xdr:cNvPr id="299" name="直線コネクタ 298"/>
        <xdr:cNvCxnSpPr/>
      </xdr:nvCxnSpPr>
      <xdr:spPr>
        <a:xfrm flipV="1">
          <a:off x="7861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20828</xdr:rowOff>
    </xdr:from>
    <xdr:to>
      <xdr:col>41</xdr:col>
      <xdr:colOff>50800</xdr:colOff>
      <xdr:row>39</xdr:row>
      <xdr:rowOff>34925</xdr:rowOff>
    </xdr:to>
    <xdr:cxnSp macro="">
      <xdr:nvCxnSpPr>
        <xdr:cNvPr id="302" name="直線コネクタ 301"/>
        <xdr:cNvCxnSpPr/>
      </xdr:nvCxnSpPr>
      <xdr:spPr>
        <a:xfrm flipV="1">
          <a:off x="6972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141224</xdr:rowOff>
    </xdr:from>
    <xdr:to>
      <xdr:col>55</xdr:col>
      <xdr:colOff>50800</xdr:colOff>
      <xdr:row>39</xdr:row>
      <xdr:rowOff>71374</xdr:rowOff>
    </xdr:to>
    <xdr:sp macro="" textlink="">
      <xdr:nvSpPr>
        <xdr:cNvPr id="312" name="楕円 311"/>
        <xdr:cNvSpPr/>
      </xdr:nvSpPr>
      <xdr:spPr>
        <a:xfrm>
          <a:off x="104267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133477</xdr:rowOff>
    </xdr:from>
    <xdr:to>
      <xdr:col>50</xdr:col>
      <xdr:colOff>165100</xdr:colOff>
      <xdr:row>39</xdr:row>
      <xdr:rowOff>63627</xdr:rowOff>
    </xdr:to>
    <xdr:sp macro="" textlink="">
      <xdr:nvSpPr>
        <xdr:cNvPr id="314" name="楕円 313"/>
        <xdr:cNvSpPr/>
      </xdr:nvSpPr>
      <xdr:spPr>
        <a:xfrm>
          <a:off x="9588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54754</xdr:rowOff>
    </xdr:from>
    <xdr:ext cx="378565" cy="259045"/>
    <xdr:sp macro="" textlink="">
      <xdr:nvSpPr>
        <xdr:cNvPr id="315" name="テキスト ボックス 314"/>
        <xdr:cNvSpPr txBox="1"/>
      </xdr:nvSpPr>
      <xdr:spPr>
        <a:xfrm>
          <a:off x="9450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137033</xdr:rowOff>
    </xdr:from>
    <xdr:to>
      <xdr:col>46</xdr:col>
      <xdr:colOff>38100</xdr:colOff>
      <xdr:row>39</xdr:row>
      <xdr:rowOff>67183</xdr:rowOff>
    </xdr:to>
    <xdr:sp macro="" textlink="">
      <xdr:nvSpPr>
        <xdr:cNvPr id="316" name="楕円 315"/>
        <xdr:cNvSpPr/>
      </xdr:nvSpPr>
      <xdr:spPr>
        <a:xfrm>
          <a:off x="8699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58310</xdr:rowOff>
    </xdr:from>
    <xdr:ext cx="378565" cy="259045"/>
    <xdr:sp macro="" textlink="">
      <xdr:nvSpPr>
        <xdr:cNvPr id="317" name="テキスト ボックス 316"/>
        <xdr:cNvSpPr txBox="1"/>
      </xdr:nvSpPr>
      <xdr:spPr>
        <a:xfrm>
          <a:off x="8561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141478</xdr:rowOff>
    </xdr:from>
    <xdr:to>
      <xdr:col>41</xdr:col>
      <xdr:colOff>101600</xdr:colOff>
      <xdr:row>39</xdr:row>
      <xdr:rowOff>71628</xdr:rowOff>
    </xdr:to>
    <xdr:sp macro="" textlink="">
      <xdr:nvSpPr>
        <xdr:cNvPr id="318" name="楕円 317"/>
        <xdr:cNvSpPr/>
      </xdr:nvSpPr>
      <xdr:spPr>
        <a:xfrm>
          <a:off x="7810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62755</xdr:rowOff>
    </xdr:from>
    <xdr:ext cx="378565" cy="259045"/>
    <xdr:sp macro="" textlink="">
      <xdr:nvSpPr>
        <xdr:cNvPr id="319" name="テキスト ボックス 318"/>
        <xdr:cNvSpPr txBox="1"/>
      </xdr:nvSpPr>
      <xdr:spPr>
        <a:xfrm>
          <a:off x="7672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155575</xdr:rowOff>
    </xdr:from>
    <xdr:to>
      <xdr:col>36</xdr:col>
      <xdr:colOff>165100</xdr:colOff>
      <xdr:row>39</xdr:row>
      <xdr:rowOff>85725</xdr:rowOff>
    </xdr:to>
    <xdr:sp macro="" textlink="">
      <xdr:nvSpPr>
        <xdr:cNvPr id="320" name="楕円 319"/>
        <xdr:cNvSpPr/>
      </xdr:nvSpPr>
      <xdr:spPr>
        <a:xfrm>
          <a:off x="6921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76852</xdr:rowOff>
    </xdr:from>
    <xdr:ext cx="313932" cy="259045"/>
    <xdr:sp macro="" textlink="">
      <xdr:nvSpPr>
        <xdr:cNvPr id="321" name="テキスト ボックス 320"/>
        <xdr:cNvSpPr txBox="1"/>
      </xdr:nvSpPr>
      <xdr:spPr>
        <a:xfrm>
          <a:off x="6815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67684</xdr:rowOff>
    </xdr:from>
    <xdr:to>
      <xdr:col>55</xdr:col>
      <xdr:colOff>0</xdr:colOff>
      <xdr:row>58</xdr:row>
      <xdr:rowOff>68871</xdr:rowOff>
    </xdr:to>
    <xdr:cxnSp macro="">
      <xdr:nvCxnSpPr>
        <xdr:cNvPr id="348" name="直線コネクタ 347"/>
        <xdr:cNvCxnSpPr/>
      </xdr:nvCxnSpPr>
      <xdr:spPr>
        <a:xfrm>
          <a:off x="9639300" y="10011784"/>
          <a:ext cx="8382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95877</xdr:rowOff>
    </xdr:from>
    <xdr:to>
      <xdr:col>50</xdr:col>
      <xdr:colOff>114300</xdr:colOff>
      <xdr:row>58</xdr:row>
      <xdr:rowOff>67684</xdr:rowOff>
    </xdr:to>
    <xdr:cxnSp macro="">
      <xdr:nvCxnSpPr>
        <xdr:cNvPr id="351" name="直線コネクタ 350"/>
        <xdr:cNvCxnSpPr/>
      </xdr:nvCxnSpPr>
      <xdr:spPr>
        <a:xfrm>
          <a:off x="8750300" y="9868527"/>
          <a:ext cx="889000" cy="1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95877</xdr:rowOff>
    </xdr:from>
    <xdr:to>
      <xdr:col>45</xdr:col>
      <xdr:colOff>177800</xdr:colOff>
      <xdr:row>58</xdr:row>
      <xdr:rowOff>76240</xdr:rowOff>
    </xdr:to>
    <xdr:cxnSp macro="">
      <xdr:nvCxnSpPr>
        <xdr:cNvPr id="354" name="直線コネクタ 353"/>
        <xdr:cNvCxnSpPr/>
      </xdr:nvCxnSpPr>
      <xdr:spPr>
        <a:xfrm flipV="1">
          <a:off x="7861300" y="9868527"/>
          <a:ext cx="8890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73825</xdr:rowOff>
    </xdr:from>
    <xdr:to>
      <xdr:col>41</xdr:col>
      <xdr:colOff>50800</xdr:colOff>
      <xdr:row>58</xdr:row>
      <xdr:rowOff>76240</xdr:rowOff>
    </xdr:to>
    <xdr:cxnSp macro="">
      <xdr:nvCxnSpPr>
        <xdr:cNvPr id="357" name="直線コネクタ 356"/>
        <xdr:cNvCxnSpPr/>
      </xdr:nvCxnSpPr>
      <xdr:spPr>
        <a:xfrm>
          <a:off x="6972300" y="1001792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18071</xdr:rowOff>
    </xdr:from>
    <xdr:to>
      <xdr:col>55</xdr:col>
      <xdr:colOff>50800</xdr:colOff>
      <xdr:row>58</xdr:row>
      <xdr:rowOff>119671</xdr:rowOff>
    </xdr:to>
    <xdr:sp macro="" textlink="">
      <xdr:nvSpPr>
        <xdr:cNvPr id="367" name="楕円 366"/>
        <xdr:cNvSpPr/>
      </xdr:nvSpPr>
      <xdr:spPr>
        <a:xfrm>
          <a:off x="10426700" y="99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16884</xdr:rowOff>
    </xdr:from>
    <xdr:to>
      <xdr:col>50</xdr:col>
      <xdr:colOff>165100</xdr:colOff>
      <xdr:row>58</xdr:row>
      <xdr:rowOff>118484</xdr:rowOff>
    </xdr:to>
    <xdr:sp macro="" textlink="">
      <xdr:nvSpPr>
        <xdr:cNvPr id="369" name="楕円 368"/>
        <xdr:cNvSpPr/>
      </xdr:nvSpPr>
      <xdr:spPr>
        <a:xfrm>
          <a:off x="9588500" y="99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109611</xdr:rowOff>
    </xdr:from>
    <xdr:ext cx="599010" cy="259045"/>
    <xdr:sp macro="" textlink="">
      <xdr:nvSpPr>
        <xdr:cNvPr id="370" name="テキスト ボックス 369"/>
        <xdr:cNvSpPr txBox="1"/>
      </xdr:nvSpPr>
      <xdr:spPr>
        <a:xfrm>
          <a:off x="9339795" y="1005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45077</xdr:rowOff>
    </xdr:from>
    <xdr:to>
      <xdr:col>46</xdr:col>
      <xdr:colOff>38100</xdr:colOff>
      <xdr:row>57</xdr:row>
      <xdr:rowOff>146677</xdr:rowOff>
    </xdr:to>
    <xdr:sp macro="" textlink="">
      <xdr:nvSpPr>
        <xdr:cNvPr id="371" name="楕円 370"/>
        <xdr:cNvSpPr/>
      </xdr:nvSpPr>
      <xdr:spPr>
        <a:xfrm>
          <a:off x="86995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163204</xdr:rowOff>
    </xdr:from>
    <xdr:ext cx="599010" cy="259045"/>
    <xdr:sp macro="" textlink="">
      <xdr:nvSpPr>
        <xdr:cNvPr id="372" name="テキスト ボックス 371"/>
        <xdr:cNvSpPr txBox="1"/>
      </xdr:nvSpPr>
      <xdr:spPr>
        <a:xfrm>
          <a:off x="8450795" y="959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25440</xdr:rowOff>
    </xdr:from>
    <xdr:to>
      <xdr:col>41</xdr:col>
      <xdr:colOff>101600</xdr:colOff>
      <xdr:row>58</xdr:row>
      <xdr:rowOff>127040</xdr:rowOff>
    </xdr:to>
    <xdr:sp macro="" textlink="">
      <xdr:nvSpPr>
        <xdr:cNvPr id="373" name="楕円 372"/>
        <xdr:cNvSpPr/>
      </xdr:nvSpPr>
      <xdr:spPr>
        <a:xfrm>
          <a:off x="7810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118167</xdr:rowOff>
    </xdr:from>
    <xdr:ext cx="599010" cy="259045"/>
    <xdr:sp macro="" textlink="">
      <xdr:nvSpPr>
        <xdr:cNvPr id="374" name="テキスト ボックス 373"/>
        <xdr:cNvSpPr txBox="1"/>
      </xdr:nvSpPr>
      <xdr:spPr>
        <a:xfrm>
          <a:off x="7561795" y="100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23025</xdr:rowOff>
    </xdr:from>
    <xdr:to>
      <xdr:col>36</xdr:col>
      <xdr:colOff>165100</xdr:colOff>
      <xdr:row>58</xdr:row>
      <xdr:rowOff>124625</xdr:rowOff>
    </xdr:to>
    <xdr:sp macro="" textlink="">
      <xdr:nvSpPr>
        <xdr:cNvPr id="375" name="楕円 374"/>
        <xdr:cNvSpPr/>
      </xdr:nvSpPr>
      <xdr:spPr>
        <a:xfrm>
          <a:off x="6921500" y="99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115752</xdr:rowOff>
    </xdr:from>
    <xdr:ext cx="599010" cy="259045"/>
    <xdr:sp macro="" textlink="">
      <xdr:nvSpPr>
        <xdr:cNvPr id="376" name="テキスト ボックス 375"/>
        <xdr:cNvSpPr txBox="1"/>
      </xdr:nvSpPr>
      <xdr:spPr>
        <a:xfrm>
          <a:off x="6672795" y="1005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118906</xdr:rowOff>
    </xdr:from>
    <xdr:to>
      <xdr:col>55</xdr:col>
      <xdr:colOff>0</xdr:colOff>
      <xdr:row>78</xdr:row>
      <xdr:rowOff>55983</xdr:rowOff>
    </xdr:to>
    <xdr:cxnSp macro="">
      <xdr:nvCxnSpPr>
        <xdr:cNvPr id="403" name="直線コネクタ 402"/>
        <xdr:cNvCxnSpPr/>
      </xdr:nvCxnSpPr>
      <xdr:spPr>
        <a:xfrm flipV="1">
          <a:off x="9639300" y="13320556"/>
          <a:ext cx="838200" cy="10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55983</xdr:rowOff>
    </xdr:from>
    <xdr:to>
      <xdr:col>50</xdr:col>
      <xdr:colOff>114300</xdr:colOff>
      <xdr:row>78</xdr:row>
      <xdr:rowOff>59630</xdr:rowOff>
    </xdr:to>
    <xdr:cxnSp macro="">
      <xdr:nvCxnSpPr>
        <xdr:cNvPr id="406" name="直線コネクタ 405"/>
        <xdr:cNvCxnSpPr/>
      </xdr:nvCxnSpPr>
      <xdr:spPr>
        <a:xfrm flipV="1">
          <a:off x="8750300" y="13429083"/>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59630</xdr:rowOff>
    </xdr:from>
    <xdr:to>
      <xdr:col>45</xdr:col>
      <xdr:colOff>177800</xdr:colOff>
      <xdr:row>78</xdr:row>
      <xdr:rowOff>94907</xdr:rowOff>
    </xdr:to>
    <xdr:cxnSp macro="">
      <xdr:nvCxnSpPr>
        <xdr:cNvPr id="409" name="直線コネクタ 408"/>
        <xdr:cNvCxnSpPr/>
      </xdr:nvCxnSpPr>
      <xdr:spPr>
        <a:xfrm flipV="1">
          <a:off x="7861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94907</xdr:rowOff>
    </xdr:from>
    <xdr:to>
      <xdr:col>41</xdr:col>
      <xdr:colOff>50800</xdr:colOff>
      <xdr:row>78</xdr:row>
      <xdr:rowOff>99743</xdr:rowOff>
    </xdr:to>
    <xdr:cxnSp macro="">
      <xdr:nvCxnSpPr>
        <xdr:cNvPr id="412" name="直線コネクタ 411"/>
        <xdr:cNvCxnSpPr/>
      </xdr:nvCxnSpPr>
      <xdr:spPr>
        <a:xfrm flipV="1">
          <a:off x="6972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68106</xdr:rowOff>
    </xdr:from>
    <xdr:to>
      <xdr:col>55</xdr:col>
      <xdr:colOff>50800</xdr:colOff>
      <xdr:row>77</xdr:row>
      <xdr:rowOff>169706</xdr:rowOff>
    </xdr:to>
    <xdr:sp macro="" textlink="">
      <xdr:nvSpPr>
        <xdr:cNvPr id="422" name="楕円 421"/>
        <xdr:cNvSpPr/>
      </xdr:nvSpPr>
      <xdr:spPr>
        <a:xfrm>
          <a:off x="10426700" y="132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90983</xdr:rowOff>
    </xdr:from>
    <xdr:ext cx="534377" cy="259045"/>
    <xdr:sp macro="" textlink="">
      <xdr:nvSpPr>
        <xdr:cNvPr id="423" name="商工費該当値テキスト"/>
        <xdr:cNvSpPr txBox="1"/>
      </xdr:nvSpPr>
      <xdr:spPr>
        <a:xfrm>
          <a:off x="10528300" y="1312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5183</xdr:rowOff>
    </xdr:from>
    <xdr:to>
      <xdr:col>50</xdr:col>
      <xdr:colOff>165100</xdr:colOff>
      <xdr:row>78</xdr:row>
      <xdr:rowOff>106783</xdr:rowOff>
    </xdr:to>
    <xdr:sp macro="" textlink="">
      <xdr:nvSpPr>
        <xdr:cNvPr id="424" name="楕円 423"/>
        <xdr:cNvSpPr/>
      </xdr:nvSpPr>
      <xdr:spPr>
        <a:xfrm>
          <a:off x="95885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97910</xdr:rowOff>
    </xdr:from>
    <xdr:ext cx="534377" cy="259045"/>
    <xdr:sp macro="" textlink="">
      <xdr:nvSpPr>
        <xdr:cNvPr id="425" name="テキスト ボックス 424"/>
        <xdr:cNvSpPr txBox="1"/>
      </xdr:nvSpPr>
      <xdr:spPr>
        <a:xfrm>
          <a:off x="9372111" y="134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8830</xdr:rowOff>
    </xdr:from>
    <xdr:to>
      <xdr:col>46</xdr:col>
      <xdr:colOff>38100</xdr:colOff>
      <xdr:row>78</xdr:row>
      <xdr:rowOff>110430</xdr:rowOff>
    </xdr:to>
    <xdr:sp macro="" textlink="">
      <xdr:nvSpPr>
        <xdr:cNvPr id="426" name="楕円 425"/>
        <xdr:cNvSpPr/>
      </xdr:nvSpPr>
      <xdr:spPr>
        <a:xfrm>
          <a:off x="8699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101557</xdr:rowOff>
    </xdr:from>
    <xdr:ext cx="534377" cy="259045"/>
    <xdr:sp macro="" textlink="">
      <xdr:nvSpPr>
        <xdr:cNvPr id="427" name="テキスト ボックス 426"/>
        <xdr:cNvSpPr txBox="1"/>
      </xdr:nvSpPr>
      <xdr:spPr>
        <a:xfrm>
          <a:off x="8483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44107</xdr:rowOff>
    </xdr:from>
    <xdr:to>
      <xdr:col>41</xdr:col>
      <xdr:colOff>101600</xdr:colOff>
      <xdr:row>78</xdr:row>
      <xdr:rowOff>145707</xdr:rowOff>
    </xdr:to>
    <xdr:sp macro="" textlink="">
      <xdr:nvSpPr>
        <xdr:cNvPr id="428" name="楕円 427"/>
        <xdr:cNvSpPr/>
      </xdr:nvSpPr>
      <xdr:spPr>
        <a:xfrm>
          <a:off x="7810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136834</xdr:rowOff>
    </xdr:from>
    <xdr:ext cx="534377" cy="259045"/>
    <xdr:sp macro="" textlink="">
      <xdr:nvSpPr>
        <xdr:cNvPr id="429" name="テキスト ボックス 428"/>
        <xdr:cNvSpPr txBox="1"/>
      </xdr:nvSpPr>
      <xdr:spPr>
        <a:xfrm>
          <a:off x="7594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48943</xdr:rowOff>
    </xdr:from>
    <xdr:to>
      <xdr:col>36</xdr:col>
      <xdr:colOff>165100</xdr:colOff>
      <xdr:row>78</xdr:row>
      <xdr:rowOff>150543</xdr:rowOff>
    </xdr:to>
    <xdr:sp macro="" textlink="">
      <xdr:nvSpPr>
        <xdr:cNvPr id="430" name="楕円 429"/>
        <xdr:cNvSpPr/>
      </xdr:nvSpPr>
      <xdr:spPr>
        <a:xfrm>
          <a:off x="6921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141670</xdr:rowOff>
    </xdr:from>
    <xdr:ext cx="534377" cy="259045"/>
    <xdr:sp macro="" textlink="">
      <xdr:nvSpPr>
        <xdr:cNvPr id="431" name="テキスト ボックス 430"/>
        <xdr:cNvSpPr txBox="1"/>
      </xdr:nvSpPr>
      <xdr:spPr>
        <a:xfrm>
          <a:off x="6705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57947</xdr:rowOff>
    </xdr:from>
    <xdr:to>
      <xdr:col>55</xdr:col>
      <xdr:colOff>0</xdr:colOff>
      <xdr:row>97</xdr:row>
      <xdr:rowOff>82418</xdr:rowOff>
    </xdr:to>
    <xdr:cxnSp macro="">
      <xdr:nvCxnSpPr>
        <xdr:cNvPr id="464" name="直線コネクタ 463"/>
        <xdr:cNvCxnSpPr/>
      </xdr:nvCxnSpPr>
      <xdr:spPr>
        <a:xfrm>
          <a:off x="9639300" y="16688597"/>
          <a:ext cx="8382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57947</xdr:rowOff>
    </xdr:from>
    <xdr:to>
      <xdr:col>50</xdr:col>
      <xdr:colOff>114300</xdr:colOff>
      <xdr:row>97</xdr:row>
      <xdr:rowOff>97278</xdr:rowOff>
    </xdr:to>
    <xdr:cxnSp macro="">
      <xdr:nvCxnSpPr>
        <xdr:cNvPr id="467" name="直線コネクタ 466"/>
        <xdr:cNvCxnSpPr/>
      </xdr:nvCxnSpPr>
      <xdr:spPr>
        <a:xfrm flipV="1">
          <a:off x="8750300" y="16688597"/>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80978</xdr:rowOff>
    </xdr:from>
    <xdr:to>
      <xdr:col>45</xdr:col>
      <xdr:colOff>177800</xdr:colOff>
      <xdr:row>97</xdr:row>
      <xdr:rowOff>97278</xdr:rowOff>
    </xdr:to>
    <xdr:cxnSp macro="">
      <xdr:nvCxnSpPr>
        <xdr:cNvPr id="470" name="直線コネクタ 469"/>
        <xdr:cNvCxnSpPr/>
      </xdr:nvCxnSpPr>
      <xdr:spPr>
        <a:xfrm>
          <a:off x="7861300" y="1671162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80978</xdr:rowOff>
    </xdr:from>
    <xdr:to>
      <xdr:col>41</xdr:col>
      <xdr:colOff>50800</xdr:colOff>
      <xdr:row>98</xdr:row>
      <xdr:rowOff>200</xdr:rowOff>
    </xdr:to>
    <xdr:cxnSp macro="">
      <xdr:nvCxnSpPr>
        <xdr:cNvPr id="473" name="直線コネクタ 472"/>
        <xdr:cNvCxnSpPr/>
      </xdr:nvCxnSpPr>
      <xdr:spPr>
        <a:xfrm flipV="1">
          <a:off x="6972300" y="16711628"/>
          <a:ext cx="889000" cy="9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31618</xdr:rowOff>
    </xdr:from>
    <xdr:to>
      <xdr:col>55</xdr:col>
      <xdr:colOff>50800</xdr:colOff>
      <xdr:row>97</xdr:row>
      <xdr:rowOff>133218</xdr:rowOff>
    </xdr:to>
    <xdr:sp macro="" textlink="">
      <xdr:nvSpPr>
        <xdr:cNvPr id="483" name="楕円 482"/>
        <xdr:cNvSpPr/>
      </xdr:nvSpPr>
      <xdr:spPr>
        <a:xfrm>
          <a:off x="10426700" y="166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10045</xdr:rowOff>
    </xdr:from>
    <xdr:ext cx="599010" cy="259045"/>
    <xdr:sp macro="" textlink="">
      <xdr:nvSpPr>
        <xdr:cNvPr id="484" name="土木費該当値テキスト"/>
        <xdr:cNvSpPr txBox="1"/>
      </xdr:nvSpPr>
      <xdr:spPr>
        <a:xfrm>
          <a:off x="10528300" y="166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7147</xdr:rowOff>
    </xdr:from>
    <xdr:to>
      <xdr:col>50</xdr:col>
      <xdr:colOff>165100</xdr:colOff>
      <xdr:row>97</xdr:row>
      <xdr:rowOff>108747</xdr:rowOff>
    </xdr:to>
    <xdr:sp macro="" textlink="">
      <xdr:nvSpPr>
        <xdr:cNvPr id="485" name="楕円 484"/>
        <xdr:cNvSpPr/>
      </xdr:nvSpPr>
      <xdr:spPr>
        <a:xfrm>
          <a:off x="9588500" y="166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99874</xdr:rowOff>
    </xdr:from>
    <xdr:ext cx="599010" cy="259045"/>
    <xdr:sp macro="" textlink="">
      <xdr:nvSpPr>
        <xdr:cNvPr id="486" name="テキスト ボックス 485"/>
        <xdr:cNvSpPr txBox="1"/>
      </xdr:nvSpPr>
      <xdr:spPr>
        <a:xfrm>
          <a:off x="9339795" y="167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46478</xdr:rowOff>
    </xdr:from>
    <xdr:to>
      <xdr:col>46</xdr:col>
      <xdr:colOff>38100</xdr:colOff>
      <xdr:row>97</xdr:row>
      <xdr:rowOff>148078</xdr:rowOff>
    </xdr:to>
    <xdr:sp macro="" textlink="">
      <xdr:nvSpPr>
        <xdr:cNvPr id="487" name="楕円 486"/>
        <xdr:cNvSpPr/>
      </xdr:nvSpPr>
      <xdr:spPr>
        <a:xfrm>
          <a:off x="8699500" y="166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139205</xdr:rowOff>
    </xdr:from>
    <xdr:ext cx="599010" cy="259045"/>
    <xdr:sp macro="" textlink="">
      <xdr:nvSpPr>
        <xdr:cNvPr id="488" name="テキスト ボックス 487"/>
        <xdr:cNvSpPr txBox="1"/>
      </xdr:nvSpPr>
      <xdr:spPr>
        <a:xfrm>
          <a:off x="8450795" y="167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30178</xdr:rowOff>
    </xdr:from>
    <xdr:to>
      <xdr:col>41</xdr:col>
      <xdr:colOff>101600</xdr:colOff>
      <xdr:row>97</xdr:row>
      <xdr:rowOff>131778</xdr:rowOff>
    </xdr:to>
    <xdr:sp macro="" textlink="">
      <xdr:nvSpPr>
        <xdr:cNvPr id="489" name="楕円 488"/>
        <xdr:cNvSpPr/>
      </xdr:nvSpPr>
      <xdr:spPr>
        <a:xfrm>
          <a:off x="7810500" y="166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122905</xdr:rowOff>
    </xdr:from>
    <xdr:ext cx="599010" cy="259045"/>
    <xdr:sp macro="" textlink="">
      <xdr:nvSpPr>
        <xdr:cNvPr id="490" name="テキスト ボックス 489"/>
        <xdr:cNvSpPr txBox="1"/>
      </xdr:nvSpPr>
      <xdr:spPr>
        <a:xfrm>
          <a:off x="7561795" y="1675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120850</xdr:rowOff>
    </xdr:from>
    <xdr:to>
      <xdr:col>36</xdr:col>
      <xdr:colOff>165100</xdr:colOff>
      <xdr:row>98</xdr:row>
      <xdr:rowOff>51000</xdr:rowOff>
    </xdr:to>
    <xdr:sp macro="" textlink="">
      <xdr:nvSpPr>
        <xdr:cNvPr id="491" name="楕円 490"/>
        <xdr:cNvSpPr/>
      </xdr:nvSpPr>
      <xdr:spPr>
        <a:xfrm>
          <a:off x="6921500" y="167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42127</xdr:rowOff>
    </xdr:from>
    <xdr:ext cx="599010" cy="259045"/>
    <xdr:sp macro="" textlink="">
      <xdr:nvSpPr>
        <xdr:cNvPr id="492" name="テキスト ボックス 491"/>
        <xdr:cNvSpPr txBox="1"/>
      </xdr:nvSpPr>
      <xdr:spPr>
        <a:xfrm>
          <a:off x="6672795" y="1684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144841</xdr:rowOff>
    </xdr:from>
    <xdr:to>
      <xdr:col>85</xdr:col>
      <xdr:colOff>127000</xdr:colOff>
      <xdr:row>37</xdr:row>
      <xdr:rowOff>152698</xdr:rowOff>
    </xdr:to>
    <xdr:cxnSp macro="">
      <xdr:nvCxnSpPr>
        <xdr:cNvPr id="519" name="直線コネクタ 518"/>
        <xdr:cNvCxnSpPr/>
      </xdr:nvCxnSpPr>
      <xdr:spPr>
        <a:xfrm flipV="1">
          <a:off x="15481300" y="6317041"/>
          <a:ext cx="838200" cy="17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152698</xdr:rowOff>
    </xdr:from>
    <xdr:to>
      <xdr:col>81</xdr:col>
      <xdr:colOff>50800</xdr:colOff>
      <xdr:row>38</xdr:row>
      <xdr:rowOff>4538</xdr:rowOff>
    </xdr:to>
    <xdr:cxnSp macro="">
      <xdr:nvCxnSpPr>
        <xdr:cNvPr id="522" name="直線コネクタ 521"/>
        <xdr:cNvCxnSpPr/>
      </xdr:nvCxnSpPr>
      <xdr:spPr>
        <a:xfrm flipV="1">
          <a:off x="14592300" y="6496348"/>
          <a:ext cx="8890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4538</xdr:rowOff>
    </xdr:from>
    <xdr:to>
      <xdr:col>76</xdr:col>
      <xdr:colOff>114300</xdr:colOff>
      <xdr:row>38</xdr:row>
      <xdr:rowOff>10358</xdr:rowOff>
    </xdr:to>
    <xdr:cxnSp macro="">
      <xdr:nvCxnSpPr>
        <xdr:cNvPr id="525" name="直線コネクタ 524"/>
        <xdr:cNvCxnSpPr/>
      </xdr:nvCxnSpPr>
      <xdr:spPr>
        <a:xfrm flipV="1">
          <a:off x="13703300" y="6519638"/>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10358</xdr:rowOff>
    </xdr:from>
    <xdr:to>
      <xdr:col>71</xdr:col>
      <xdr:colOff>177800</xdr:colOff>
      <xdr:row>38</xdr:row>
      <xdr:rowOff>18647</xdr:rowOff>
    </xdr:to>
    <xdr:cxnSp macro="">
      <xdr:nvCxnSpPr>
        <xdr:cNvPr id="528" name="直線コネクタ 527"/>
        <xdr:cNvCxnSpPr/>
      </xdr:nvCxnSpPr>
      <xdr:spPr>
        <a:xfrm flipV="1">
          <a:off x="12814300" y="6525458"/>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94041</xdr:rowOff>
    </xdr:from>
    <xdr:to>
      <xdr:col>85</xdr:col>
      <xdr:colOff>177800</xdr:colOff>
      <xdr:row>37</xdr:row>
      <xdr:rowOff>24191</xdr:rowOff>
    </xdr:to>
    <xdr:sp macro="" textlink="">
      <xdr:nvSpPr>
        <xdr:cNvPr id="538" name="楕円 537"/>
        <xdr:cNvSpPr/>
      </xdr:nvSpPr>
      <xdr:spPr>
        <a:xfrm>
          <a:off x="16268700" y="626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116918</xdr:rowOff>
    </xdr:from>
    <xdr:ext cx="599010" cy="259045"/>
    <xdr:sp macro="" textlink="">
      <xdr:nvSpPr>
        <xdr:cNvPr id="539" name="消防費該当値テキスト"/>
        <xdr:cNvSpPr txBox="1"/>
      </xdr:nvSpPr>
      <xdr:spPr>
        <a:xfrm>
          <a:off x="16370300" y="611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101898</xdr:rowOff>
    </xdr:from>
    <xdr:to>
      <xdr:col>81</xdr:col>
      <xdr:colOff>101600</xdr:colOff>
      <xdr:row>38</xdr:row>
      <xdr:rowOff>32048</xdr:rowOff>
    </xdr:to>
    <xdr:sp macro="" textlink="">
      <xdr:nvSpPr>
        <xdr:cNvPr id="540" name="楕円 539"/>
        <xdr:cNvSpPr/>
      </xdr:nvSpPr>
      <xdr:spPr>
        <a:xfrm>
          <a:off x="15430500" y="6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48575</xdr:rowOff>
    </xdr:from>
    <xdr:ext cx="534377" cy="259045"/>
    <xdr:sp macro="" textlink="">
      <xdr:nvSpPr>
        <xdr:cNvPr id="541" name="テキスト ボックス 540"/>
        <xdr:cNvSpPr txBox="1"/>
      </xdr:nvSpPr>
      <xdr:spPr>
        <a:xfrm>
          <a:off x="15214111" y="62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125188</xdr:rowOff>
    </xdr:from>
    <xdr:to>
      <xdr:col>76</xdr:col>
      <xdr:colOff>165100</xdr:colOff>
      <xdr:row>38</xdr:row>
      <xdr:rowOff>55338</xdr:rowOff>
    </xdr:to>
    <xdr:sp macro="" textlink="">
      <xdr:nvSpPr>
        <xdr:cNvPr id="542" name="楕円 541"/>
        <xdr:cNvSpPr/>
      </xdr:nvSpPr>
      <xdr:spPr>
        <a:xfrm>
          <a:off x="14541500" y="64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46465</xdr:rowOff>
    </xdr:from>
    <xdr:ext cx="534377" cy="259045"/>
    <xdr:sp macro="" textlink="">
      <xdr:nvSpPr>
        <xdr:cNvPr id="543" name="テキスト ボックス 542"/>
        <xdr:cNvSpPr txBox="1"/>
      </xdr:nvSpPr>
      <xdr:spPr>
        <a:xfrm>
          <a:off x="14325111" y="65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131008</xdr:rowOff>
    </xdr:from>
    <xdr:to>
      <xdr:col>72</xdr:col>
      <xdr:colOff>38100</xdr:colOff>
      <xdr:row>38</xdr:row>
      <xdr:rowOff>61158</xdr:rowOff>
    </xdr:to>
    <xdr:sp macro="" textlink="">
      <xdr:nvSpPr>
        <xdr:cNvPr id="544" name="楕円 543"/>
        <xdr:cNvSpPr/>
      </xdr:nvSpPr>
      <xdr:spPr>
        <a:xfrm>
          <a:off x="13652500" y="64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77685</xdr:rowOff>
    </xdr:from>
    <xdr:ext cx="534377" cy="259045"/>
    <xdr:sp macro="" textlink="">
      <xdr:nvSpPr>
        <xdr:cNvPr id="545" name="テキスト ボックス 544"/>
        <xdr:cNvSpPr txBox="1"/>
      </xdr:nvSpPr>
      <xdr:spPr>
        <a:xfrm>
          <a:off x="13436111" y="62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139297</xdr:rowOff>
    </xdr:from>
    <xdr:to>
      <xdr:col>67</xdr:col>
      <xdr:colOff>101600</xdr:colOff>
      <xdr:row>38</xdr:row>
      <xdr:rowOff>69447</xdr:rowOff>
    </xdr:to>
    <xdr:sp macro="" textlink="">
      <xdr:nvSpPr>
        <xdr:cNvPr id="546" name="楕円 545"/>
        <xdr:cNvSpPr/>
      </xdr:nvSpPr>
      <xdr:spPr>
        <a:xfrm>
          <a:off x="12763500" y="64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60574</xdr:rowOff>
    </xdr:from>
    <xdr:ext cx="534377" cy="259045"/>
    <xdr:sp macro="" textlink="">
      <xdr:nvSpPr>
        <xdr:cNvPr id="547" name="テキスト ボックス 546"/>
        <xdr:cNvSpPr txBox="1"/>
      </xdr:nvSpPr>
      <xdr:spPr>
        <a:xfrm>
          <a:off x="12547111" y="65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125422</xdr:rowOff>
    </xdr:from>
    <xdr:to>
      <xdr:col>85</xdr:col>
      <xdr:colOff>127000</xdr:colOff>
      <xdr:row>57</xdr:row>
      <xdr:rowOff>164806</xdr:rowOff>
    </xdr:to>
    <xdr:cxnSp macro="">
      <xdr:nvCxnSpPr>
        <xdr:cNvPr id="576" name="直線コネクタ 575"/>
        <xdr:cNvCxnSpPr/>
      </xdr:nvCxnSpPr>
      <xdr:spPr>
        <a:xfrm flipV="1">
          <a:off x="15481300" y="9898072"/>
          <a:ext cx="8382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57</xdr:row>
      <xdr:rowOff>164806</xdr:rowOff>
    </xdr:to>
    <xdr:cxnSp macro="">
      <xdr:nvCxnSpPr>
        <xdr:cNvPr id="579" name="直線コネクタ 578"/>
        <xdr:cNvCxnSpPr/>
      </xdr:nvCxnSpPr>
      <xdr:spPr>
        <a:xfrm>
          <a:off x="14592300" y="9936987"/>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164337</xdr:rowOff>
    </xdr:from>
    <xdr:to>
      <xdr:col>76</xdr:col>
      <xdr:colOff>114300</xdr:colOff>
      <xdr:row>58</xdr:row>
      <xdr:rowOff>37698</xdr:rowOff>
    </xdr:to>
    <xdr:cxnSp macro="">
      <xdr:nvCxnSpPr>
        <xdr:cNvPr id="582" name="直線コネクタ 581"/>
        <xdr:cNvCxnSpPr/>
      </xdr:nvCxnSpPr>
      <xdr:spPr>
        <a:xfrm flipV="1">
          <a:off x="13703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37698</xdr:rowOff>
    </xdr:from>
    <xdr:to>
      <xdr:col>71</xdr:col>
      <xdr:colOff>177800</xdr:colOff>
      <xdr:row>58</xdr:row>
      <xdr:rowOff>54763</xdr:rowOff>
    </xdr:to>
    <xdr:cxnSp macro="">
      <xdr:nvCxnSpPr>
        <xdr:cNvPr id="585" name="直線コネクタ 584"/>
        <xdr:cNvCxnSpPr/>
      </xdr:nvCxnSpPr>
      <xdr:spPr>
        <a:xfrm flipV="1">
          <a:off x="12814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74622</xdr:rowOff>
    </xdr:from>
    <xdr:to>
      <xdr:col>85</xdr:col>
      <xdr:colOff>177800</xdr:colOff>
      <xdr:row>58</xdr:row>
      <xdr:rowOff>4772</xdr:rowOff>
    </xdr:to>
    <xdr:sp macro="" textlink="">
      <xdr:nvSpPr>
        <xdr:cNvPr id="595" name="楕円 594"/>
        <xdr:cNvSpPr/>
      </xdr:nvSpPr>
      <xdr:spPr>
        <a:xfrm>
          <a:off x="16268700" y="98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97499</xdr:rowOff>
    </xdr:from>
    <xdr:ext cx="599010" cy="259045"/>
    <xdr:sp macro="" textlink="">
      <xdr:nvSpPr>
        <xdr:cNvPr id="596" name="教育費該当値テキスト"/>
        <xdr:cNvSpPr txBox="1"/>
      </xdr:nvSpPr>
      <xdr:spPr>
        <a:xfrm>
          <a:off x="16370300" y="969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114006</xdr:rowOff>
    </xdr:from>
    <xdr:to>
      <xdr:col>81</xdr:col>
      <xdr:colOff>101600</xdr:colOff>
      <xdr:row>58</xdr:row>
      <xdr:rowOff>44156</xdr:rowOff>
    </xdr:to>
    <xdr:sp macro="" textlink="">
      <xdr:nvSpPr>
        <xdr:cNvPr id="597" name="楕円 596"/>
        <xdr:cNvSpPr/>
      </xdr:nvSpPr>
      <xdr:spPr>
        <a:xfrm>
          <a:off x="154305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35283</xdr:rowOff>
    </xdr:from>
    <xdr:ext cx="599010" cy="259045"/>
    <xdr:sp macro="" textlink="">
      <xdr:nvSpPr>
        <xdr:cNvPr id="598" name="テキスト ボックス 597"/>
        <xdr:cNvSpPr txBox="1"/>
      </xdr:nvSpPr>
      <xdr:spPr>
        <a:xfrm>
          <a:off x="15181795" y="997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113537</xdr:rowOff>
    </xdr:from>
    <xdr:to>
      <xdr:col>76</xdr:col>
      <xdr:colOff>165100</xdr:colOff>
      <xdr:row>58</xdr:row>
      <xdr:rowOff>43687</xdr:rowOff>
    </xdr:to>
    <xdr:sp macro="" textlink="">
      <xdr:nvSpPr>
        <xdr:cNvPr id="599" name="楕円 598"/>
        <xdr:cNvSpPr/>
      </xdr:nvSpPr>
      <xdr:spPr>
        <a:xfrm>
          <a:off x="14541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34814</xdr:rowOff>
    </xdr:from>
    <xdr:ext cx="599010" cy="259045"/>
    <xdr:sp macro="" textlink="">
      <xdr:nvSpPr>
        <xdr:cNvPr id="600" name="テキスト ボックス 599"/>
        <xdr:cNvSpPr txBox="1"/>
      </xdr:nvSpPr>
      <xdr:spPr>
        <a:xfrm>
          <a:off x="14292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158348</xdr:rowOff>
    </xdr:from>
    <xdr:to>
      <xdr:col>72</xdr:col>
      <xdr:colOff>38100</xdr:colOff>
      <xdr:row>58</xdr:row>
      <xdr:rowOff>88498</xdr:rowOff>
    </xdr:to>
    <xdr:sp macro="" textlink="">
      <xdr:nvSpPr>
        <xdr:cNvPr id="601" name="楕円 600"/>
        <xdr:cNvSpPr/>
      </xdr:nvSpPr>
      <xdr:spPr>
        <a:xfrm>
          <a:off x="13652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79625</xdr:rowOff>
    </xdr:from>
    <xdr:ext cx="534377" cy="259045"/>
    <xdr:sp macro="" textlink="">
      <xdr:nvSpPr>
        <xdr:cNvPr id="602" name="テキスト ボックス 601"/>
        <xdr:cNvSpPr txBox="1"/>
      </xdr:nvSpPr>
      <xdr:spPr>
        <a:xfrm>
          <a:off x="13436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3963</xdr:rowOff>
    </xdr:from>
    <xdr:to>
      <xdr:col>67</xdr:col>
      <xdr:colOff>101600</xdr:colOff>
      <xdr:row>58</xdr:row>
      <xdr:rowOff>105563</xdr:rowOff>
    </xdr:to>
    <xdr:sp macro="" textlink="">
      <xdr:nvSpPr>
        <xdr:cNvPr id="603" name="楕円 602"/>
        <xdr:cNvSpPr/>
      </xdr:nvSpPr>
      <xdr:spPr>
        <a:xfrm>
          <a:off x="12763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96690</xdr:rowOff>
    </xdr:from>
    <xdr:ext cx="534377" cy="259045"/>
    <xdr:sp macro="" textlink="">
      <xdr:nvSpPr>
        <xdr:cNvPr id="604" name="テキスト ボックス 603"/>
        <xdr:cNvSpPr txBox="1"/>
      </xdr:nvSpPr>
      <xdr:spPr>
        <a:xfrm>
          <a:off x="12547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127864</xdr:rowOff>
    </xdr:to>
    <xdr:cxnSp macro="">
      <xdr:nvCxnSpPr>
        <xdr:cNvPr id="690" name="直線コネクタ 689"/>
        <xdr:cNvCxnSpPr/>
      </xdr:nvCxnSpPr>
      <xdr:spPr>
        <a:xfrm>
          <a:off x="15481300" y="16750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119782</xdr:rowOff>
    </xdr:from>
    <xdr:to>
      <xdr:col>81</xdr:col>
      <xdr:colOff>50800</xdr:colOff>
      <xdr:row>97</xdr:row>
      <xdr:rowOff>123783</xdr:rowOff>
    </xdr:to>
    <xdr:cxnSp macro="">
      <xdr:nvCxnSpPr>
        <xdr:cNvPr id="693" name="直線コネクタ 692"/>
        <xdr:cNvCxnSpPr/>
      </xdr:nvCxnSpPr>
      <xdr:spPr>
        <a:xfrm flipV="1">
          <a:off x="14592300" y="16750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123783</xdr:rowOff>
    </xdr:to>
    <xdr:cxnSp macro="">
      <xdr:nvCxnSpPr>
        <xdr:cNvPr id="696" name="直線コネクタ 695"/>
        <xdr:cNvCxnSpPr/>
      </xdr:nvCxnSpPr>
      <xdr:spPr>
        <a:xfrm>
          <a:off x="13703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122543</xdr:rowOff>
    </xdr:from>
    <xdr:to>
      <xdr:col>71</xdr:col>
      <xdr:colOff>177800</xdr:colOff>
      <xdr:row>97</xdr:row>
      <xdr:rowOff>130361</xdr:rowOff>
    </xdr:to>
    <xdr:cxnSp macro="">
      <xdr:nvCxnSpPr>
        <xdr:cNvPr id="699" name="直線コネクタ 698"/>
        <xdr:cNvCxnSpPr/>
      </xdr:nvCxnSpPr>
      <xdr:spPr>
        <a:xfrm flipV="1">
          <a:off x="12814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77064</xdr:rowOff>
    </xdr:from>
    <xdr:to>
      <xdr:col>85</xdr:col>
      <xdr:colOff>177800</xdr:colOff>
      <xdr:row>98</xdr:row>
      <xdr:rowOff>7214</xdr:rowOff>
    </xdr:to>
    <xdr:sp macro="" textlink="">
      <xdr:nvSpPr>
        <xdr:cNvPr id="709" name="楕円 708"/>
        <xdr:cNvSpPr/>
      </xdr:nvSpPr>
      <xdr:spPr>
        <a:xfrm>
          <a:off x="16268700" y="167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55491</xdr:rowOff>
    </xdr:from>
    <xdr:ext cx="599010" cy="259045"/>
    <xdr:sp macro="" textlink="">
      <xdr:nvSpPr>
        <xdr:cNvPr id="710" name="公債費該当値テキスト"/>
        <xdr:cNvSpPr txBox="1"/>
      </xdr:nvSpPr>
      <xdr:spPr>
        <a:xfrm>
          <a:off x="16370300" y="1668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68982</xdr:rowOff>
    </xdr:from>
    <xdr:to>
      <xdr:col>81</xdr:col>
      <xdr:colOff>101600</xdr:colOff>
      <xdr:row>97</xdr:row>
      <xdr:rowOff>170582</xdr:rowOff>
    </xdr:to>
    <xdr:sp macro="" textlink="">
      <xdr:nvSpPr>
        <xdr:cNvPr id="711" name="楕円 710"/>
        <xdr:cNvSpPr/>
      </xdr:nvSpPr>
      <xdr:spPr>
        <a:xfrm>
          <a:off x="154305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161709</xdr:rowOff>
    </xdr:from>
    <xdr:ext cx="599010" cy="259045"/>
    <xdr:sp macro="" textlink="">
      <xdr:nvSpPr>
        <xdr:cNvPr id="712" name="テキスト ボックス 711"/>
        <xdr:cNvSpPr txBox="1"/>
      </xdr:nvSpPr>
      <xdr:spPr>
        <a:xfrm>
          <a:off x="15181795" y="1679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72983</xdr:rowOff>
    </xdr:from>
    <xdr:to>
      <xdr:col>76</xdr:col>
      <xdr:colOff>165100</xdr:colOff>
      <xdr:row>98</xdr:row>
      <xdr:rowOff>3133</xdr:rowOff>
    </xdr:to>
    <xdr:sp macro="" textlink="">
      <xdr:nvSpPr>
        <xdr:cNvPr id="713" name="楕円 712"/>
        <xdr:cNvSpPr/>
      </xdr:nvSpPr>
      <xdr:spPr>
        <a:xfrm>
          <a:off x="14541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165710</xdr:rowOff>
    </xdr:from>
    <xdr:ext cx="599010" cy="259045"/>
    <xdr:sp macro="" textlink="">
      <xdr:nvSpPr>
        <xdr:cNvPr id="714" name="テキスト ボックス 713"/>
        <xdr:cNvSpPr txBox="1"/>
      </xdr:nvSpPr>
      <xdr:spPr>
        <a:xfrm>
          <a:off x="14292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71743</xdr:rowOff>
    </xdr:from>
    <xdr:to>
      <xdr:col>72</xdr:col>
      <xdr:colOff>38100</xdr:colOff>
      <xdr:row>98</xdr:row>
      <xdr:rowOff>1893</xdr:rowOff>
    </xdr:to>
    <xdr:sp macro="" textlink="">
      <xdr:nvSpPr>
        <xdr:cNvPr id="715" name="楕円 714"/>
        <xdr:cNvSpPr/>
      </xdr:nvSpPr>
      <xdr:spPr>
        <a:xfrm>
          <a:off x="13652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164470</xdr:rowOff>
    </xdr:from>
    <xdr:ext cx="599010" cy="259045"/>
    <xdr:sp macro="" textlink="">
      <xdr:nvSpPr>
        <xdr:cNvPr id="716" name="テキスト ボックス 715"/>
        <xdr:cNvSpPr txBox="1"/>
      </xdr:nvSpPr>
      <xdr:spPr>
        <a:xfrm>
          <a:off x="13403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79561</xdr:rowOff>
    </xdr:from>
    <xdr:to>
      <xdr:col>67</xdr:col>
      <xdr:colOff>101600</xdr:colOff>
      <xdr:row>98</xdr:row>
      <xdr:rowOff>9711</xdr:rowOff>
    </xdr:to>
    <xdr:sp macro="" textlink="">
      <xdr:nvSpPr>
        <xdr:cNvPr id="717" name="楕円 716"/>
        <xdr:cNvSpPr/>
      </xdr:nvSpPr>
      <xdr:spPr>
        <a:xfrm>
          <a:off x="12763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838</xdr:rowOff>
    </xdr:from>
    <xdr:ext cx="599010" cy="259045"/>
    <xdr:sp macro="" textlink="">
      <xdr:nvSpPr>
        <xdr:cNvPr id="718" name="テキスト ボックス 717"/>
        <xdr:cNvSpPr txBox="1"/>
      </xdr:nvSpPr>
      <xdr:spPr>
        <a:xfrm>
          <a:off x="12514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財政調整基金については地方交付税等の増加に伴う一般財源の充足により取り崩しを行っていない。実質収支及び実質単年度収支についても同様の理由により数値が良好な状況にある。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I1" zoomScale="85" zoomScaleNormal="85" workbookViewId="0">
      <selection activeCell="W9" sqref="W9:AL1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4440370</v>
      </c>
      <c r="BO4" s="371"/>
      <c r="BP4" s="371"/>
      <c r="BQ4" s="371"/>
      <c r="BR4" s="371"/>
      <c r="BS4" s="371"/>
      <c r="BT4" s="371"/>
      <c r="BU4" s="372"/>
      <c r="BV4" s="370">
        <v>4289059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3.7</v>
      </c>
      <c r="CU4" s="377"/>
      <c r="CV4" s="377"/>
      <c r="CW4" s="377"/>
      <c r="CX4" s="377"/>
      <c r="CY4" s="377"/>
      <c r="CZ4" s="377"/>
      <c r="DA4" s="378"/>
      <c r="DB4" s="376">
        <v>3.5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4344343</v>
      </c>
      <c r="BO5" s="439"/>
      <c r="BP5" s="439"/>
      <c r="BQ5" s="439"/>
      <c r="BR5" s="439"/>
      <c r="BS5" s="439"/>
      <c r="BT5" s="439"/>
      <c r="BU5" s="440"/>
      <c r="BV5" s="438">
        <v>4197384</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85.1</v>
      </c>
      <c r="CU5" s="405"/>
      <c r="CV5" s="405"/>
      <c r="CW5" s="405"/>
      <c r="CX5" s="405"/>
      <c r="CY5" s="405"/>
      <c r="CZ5" s="405"/>
      <c r="DA5" s="406"/>
      <c r="DB5" s="404">
        <v>73.7</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96027</v>
      </c>
      <c r="BO6" s="439"/>
      <c r="BP6" s="439"/>
      <c r="BQ6" s="439"/>
      <c r="BR6" s="439"/>
      <c r="BS6" s="439"/>
      <c r="BT6" s="439"/>
      <c r="BU6" s="440"/>
      <c r="BV6" s="438">
        <v>91675</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85.8</v>
      </c>
      <c r="CU6" s="445"/>
      <c r="CV6" s="445"/>
      <c r="CW6" s="445"/>
      <c r="CX6" s="445"/>
      <c r="CY6" s="445"/>
      <c r="CZ6" s="445"/>
      <c r="DA6" s="446"/>
      <c r="DB6" s="444">
        <v>75.3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2006</v>
      </c>
      <c r="BO7" s="439"/>
      <c r="BP7" s="439"/>
      <c r="BQ7" s="439"/>
      <c r="BR7" s="439"/>
      <c r="BS7" s="439"/>
      <c r="BT7" s="439"/>
      <c r="BU7" s="440"/>
      <c r="BV7" s="438">
        <v>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2544707</v>
      </c>
      <c r="CU7" s="439"/>
      <c r="CV7" s="439"/>
      <c r="CW7" s="439"/>
      <c r="CX7" s="439"/>
      <c r="CY7" s="439"/>
      <c r="CZ7" s="439"/>
      <c r="DA7" s="440"/>
      <c r="DB7" s="438">
        <v>2639623</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94021</v>
      </c>
      <c r="BO8" s="439"/>
      <c r="BP8" s="439"/>
      <c r="BQ8" s="439"/>
      <c r="BR8" s="439"/>
      <c r="BS8" s="439"/>
      <c r="BT8" s="439"/>
      <c r="BU8" s="440"/>
      <c r="BV8" s="438">
        <v>91675</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0.15</v>
      </c>
      <c r="CU8" s="448"/>
      <c r="CV8" s="448"/>
      <c r="CW8" s="448"/>
      <c r="CX8" s="448"/>
      <c r="CY8" s="448"/>
      <c r="CZ8" s="448"/>
      <c r="DA8" s="449"/>
      <c r="DB8" s="447">
        <v>0.16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3691</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2346</v>
      </c>
      <c r="BO9" s="439"/>
      <c r="BP9" s="439"/>
      <c r="BQ9" s="439"/>
      <c r="BR9" s="439"/>
      <c r="BS9" s="439"/>
      <c r="BT9" s="439"/>
      <c r="BU9" s="440"/>
      <c r="BV9" s="438">
        <v>12220</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11.5</v>
      </c>
      <c r="CU9" s="405"/>
      <c r="CV9" s="405"/>
      <c r="CW9" s="405"/>
      <c r="CX9" s="405"/>
      <c r="CY9" s="405"/>
      <c r="CZ9" s="405"/>
      <c r="DA9" s="406"/>
      <c r="DB9" s="404">
        <v>12.4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4577</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43</v>
      </c>
      <c r="BO10" s="439"/>
      <c r="BP10" s="439"/>
      <c r="BQ10" s="439"/>
      <c r="BR10" s="439"/>
      <c r="BS10" s="439"/>
      <c r="BT10" s="439"/>
      <c r="BU10" s="440"/>
      <c r="BV10" s="438">
        <v>63</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2864</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2854</v>
      </c>
      <c r="S13" s="492"/>
      <c r="T13" s="492"/>
      <c r="U13" s="492"/>
      <c r="V13" s="493"/>
      <c r="W13" s="417" t="s">
        <v>142</v>
      </c>
      <c r="X13" s="418"/>
      <c r="Y13" s="418"/>
      <c r="Z13" s="418"/>
      <c r="AA13" s="418"/>
      <c r="AB13" s="408"/>
      <c r="AC13" s="458">
        <v>472</v>
      </c>
      <c r="AD13" s="459"/>
      <c r="AE13" s="459"/>
      <c r="AF13" s="459"/>
      <c r="AG13" s="501"/>
      <c r="AH13" s="458">
        <v>540</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2389</v>
      </c>
      <c r="BO13" s="439"/>
      <c r="BP13" s="439"/>
      <c r="BQ13" s="439"/>
      <c r="BR13" s="439"/>
      <c r="BS13" s="439"/>
      <c r="BT13" s="439"/>
      <c r="BU13" s="440"/>
      <c r="BV13" s="438">
        <v>12283</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4</v>
      </c>
      <c r="CU13" s="405"/>
      <c r="CV13" s="405"/>
      <c r="CW13" s="405"/>
      <c r="CX13" s="405"/>
      <c r="CY13" s="405"/>
      <c r="CZ13" s="405"/>
      <c r="DA13" s="406"/>
      <c r="DB13" s="404">
        <v>3.4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2955</v>
      </c>
      <c r="S14" s="492"/>
      <c r="T14" s="492"/>
      <c r="U14" s="492"/>
      <c r="V14" s="493"/>
      <c r="W14" s="397"/>
      <c r="X14" s="398"/>
      <c r="Y14" s="398"/>
      <c r="Z14" s="398"/>
      <c r="AA14" s="398"/>
      <c r="AB14" s="387"/>
      <c r="AC14" s="494">
        <v>31.1</v>
      </c>
      <c r="AD14" s="495"/>
      <c r="AE14" s="495"/>
      <c r="AF14" s="495"/>
      <c r="AG14" s="496"/>
      <c r="AH14" s="494">
        <v>32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2951</v>
      </c>
      <c r="S15" s="492"/>
      <c r="T15" s="492"/>
      <c r="U15" s="492"/>
      <c r="V15" s="493"/>
      <c r="W15" s="417" t="s">
        <v>149</v>
      </c>
      <c r="X15" s="418"/>
      <c r="Y15" s="418"/>
      <c r="Z15" s="418"/>
      <c r="AA15" s="418"/>
      <c r="AB15" s="408"/>
      <c r="AC15" s="458">
        <v>163</v>
      </c>
      <c r="AD15" s="459"/>
      <c r="AE15" s="459"/>
      <c r="AF15" s="459"/>
      <c r="AG15" s="501"/>
      <c r="AH15" s="458">
        <v>187</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359546</v>
      </c>
      <c r="BO15" s="371"/>
      <c r="BP15" s="371"/>
      <c r="BQ15" s="371"/>
      <c r="BR15" s="371"/>
      <c r="BS15" s="371"/>
      <c r="BT15" s="371"/>
      <c r="BU15" s="372"/>
      <c r="BV15" s="370">
        <v>359695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10.8</v>
      </c>
      <c r="AD16" s="495"/>
      <c r="AE16" s="495"/>
      <c r="AF16" s="495"/>
      <c r="AG16" s="496"/>
      <c r="AH16" s="494">
        <v>11.1</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2441461</v>
      </c>
      <c r="BO16" s="439"/>
      <c r="BP16" s="439"/>
      <c r="BQ16" s="439"/>
      <c r="BR16" s="439"/>
      <c r="BS16" s="439"/>
      <c r="BT16" s="439"/>
      <c r="BU16" s="440"/>
      <c r="BV16" s="438">
        <v>2482824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881</v>
      </c>
      <c r="AD17" s="459"/>
      <c r="AE17" s="459"/>
      <c r="AF17" s="459"/>
      <c r="AG17" s="501"/>
      <c r="AH17" s="458">
        <v>959</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436217</v>
      </c>
      <c r="BO17" s="439"/>
      <c r="BP17" s="439"/>
      <c r="BQ17" s="439"/>
      <c r="BR17" s="439"/>
      <c r="BS17" s="439"/>
      <c r="BT17" s="439"/>
      <c r="BU17" s="440"/>
      <c r="BV17" s="438">
        <v>433414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150.4</v>
      </c>
      <c r="M18" s="523"/>
      <c r="N18" s="523"/>
      <c r="O18" s="523"/>
      <c r="P18" s="523"/>
      <c r="Q18" s="523"/>
      <c r="R18" s="524"/>
      <c r="S18" s="524"/>
      <c r="T18" s="524"/>
      <c r="U18" s="524"/>
      <c r="V18" s="525"/>
      <c r="W18" s="419"/>
      <c r="X18" s="420"/>
      <c r="Y18" s="420"/>
      <c r="Z18" s="420"/>
      <c r="AA18" s="420"/>
      <c r="AB18" s="411"/>
      <c r="AC18" s="526">
        <v>58.1</v>
      </c>
      <c r="AD18" s="527"/>
      <c r="AE18" s="527"/>
      <c r="AF18" s="527"/>
      <c r="AG18" s="528"/>
      <c r="AH18" s="526">
        <v>56.9</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2173796</v>
      </c>
      <c r="BO18" s="439"/>
      <c r="BP18" s="439"/>
      <c r="BQ18" s="439"/>
      <c r="BR18" s="439"/>
      <c r="BS18" s="439"/>
      <c r="BT18" s="439"/>
      <c r="BU18" s="440"/>
      <c r="BV18" s="438">
        <v>1944068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25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3054648</v>
      </c>
      <c r="BO19" s="439"/>
      <c r="BP19" s="439"/>
      <c r="BQ19" s="439"/>
      <c r="BR19" s="439"/>
      <c r="BS19" s="439"/>
      <c r="BT19" s="439"/>
      <c r="BU19" s="440"/>
      <c r="BV19" s="438">
        <v>3036645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1320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3630873</v>
      </c>
      <c r="BO22" s="371"/>
      <c r="BP22" s="371"/>
      <c r="BQ22" s="371"/>
      <c r="BR22" s="371"/>
      <c r="BS22" s="371"/>
      <c r="BT22" s="371"/>
      <c r="BU22" s="372"/>
      <c r="BV22" s="370">
        <v>3763841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3627273</v>
      </c>
      <c r="BO23" s="439"/>
      <c r="BP23" s="439"/>
      <c r="BQ23" s="439"/>
      <c r="BR23" s="439"/>
      <c r="BS23" s="439"/>
      <c r="BT23" s="439"/>
      <c r="BU23" s="440"/>
      <c r="BV23" s="438">
        <v>3760241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6860</v>
      </c>
      <c r="R24" s="459"/>
      <c r="S24" s="459"/>
      <c r="T24" s="459"/>
      <c r="U24" s="459"/>
      <c r="V24" s="501"/>
      <c r="W24" s="566"/>
      <c r="X24" s="554"/>
      <c r="Y24" s="555"/>
      <c r="Z24" s="457" t="s">
        <v>174</v>
      </c>
      <c r="AA24" s="431"/>
      <c r="AB24" s="431"/>
      <c r="AC24" s="431"/>
      <c r="AD24" s="431"/>
      <c r="AE24" s="431"/>
      <c r="AF24" s="431"/>
      <c r="AG24" s="432"/>
      <c r="AH24" s="458">
        <v>62</v>
      </c>
      <c r="AI24" s="459"/>
      <c r="AJ24" s="459"/>
      <c r="AK24" s="459"/>
      <c r="AL24" s="501"/>
      <c r="AM24" s="458">
        <v>184078</v>
      </c>
      <c r="AN24" s="459"/>
      <c r="AO24" s="459"/>
      <c r="AP24" s="459"/>
      <c r="AQ24" s="459"/>
      <c r="AR24" s="501"/>
      <c r="AS24" s="458">
        <v>2969</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2490899</v>
      </c>
      <c r="BO24" s="439"/>
      <c r="BP24" s="439"/>
      <c r="BQ24" s="439"/>
      <c r="BR24" s="439"/>
      <c r="BS24" s="439"/>
      <c r="BT24" s="439"/>
      <c r="BU24" s="440"/>
      <c r="BV24" s="438">
        <v>2521120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6010</v>
      </c>
      <c r="R25" s="459"/>
      <c r="S25" s="459"/>
      <c r="T25" s="459"/>
      <c r="U25" s="459"/>
      <c r="V25" s="501"/>
      <c r="W25" s="566"/>
      <c r="X25" s="554"/>
      <c r="Y25" s="555"/>
      <c r="Z25" s="457" t="s">
        <v>177</v>
      </c>
      <c r="AA25" s="431"/>
      <c r="AB25" s="431"/>
      <c r="AC25" s="431"/>
      <c r="AD25" s="431"/>
      <c r="AE25" s="431"/>
      <c r="AF25" s="431"/>
      <c r="AG25" s="432"/>
      <c r="AH25" s="458" t="s">
        <v>140</v>
      </c>
      <c r="AI25" s="459"/>
      <c r="AJ25" s="459"/>
      <c r="AK25" s="459"/>
      <c r="AL25" s="501"/>
      <c r="AM25" s="458" t="s">
        <v>140</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430707</v>
      </c>
      <c r="BO25" s="371"/>
      <c r="BP25" s="371"/>
      <c r="BQ25" s="371"/>
      <c r="BR25" s="371"/>
      <c r="BS25" s="371"/>
      <c r="BT25" s="371"/>
      <c r="BU25" s="372"/>
      <c r="BV25" s="370">
        <v>608063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5690</v>
      </c>
      <c r="R26" s="459"/>
      <c r="S26" s="459"/>
      <c r="T26" s="459"/>
      <c r="U26" s="459"/>
      <c r="V26" s="501"/>
      <c r="W26" s="566"/>
      <c r="X26" s="554"/>
      <c r="Y26" s="555"/>
      <c r="Z26" s="457" t="s">
        <v>180</v>
      </c>
      <c r="AA26" s="578"/>
      <c r="AB26" s="578"/>
      <c r="AC26" s="578"/>
      <c r="AD26" s="578"/>
      <c r="AE26" s="578"/>
      <c r="AF26" s="578"/>
      <c r="AG26" s="579"/>
      <c r="AH26" s="458" t="s">
        <v>140</v>
      </c>
      <c r="AI26" s="459"/>
      <c r="AJ26" s="459"/>
      <c r="AK26" s="459"/>
      <c r="AL26" s="501"/>
      <c r="AM26" s="458" t="s">
        <v>140</v>
      </c>
      <c r="AN26" s="459"/>
      <c r="AO26" s="459"/>
      <c r="AP26" s="459"/>
      <c r="AQ26" s="459"/>
      <c r="AR26" s="501"/>
      <c r="AS26" s="458" t="s">
        <v>181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140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2820</v>
      </c>
      <c r="R27" s="459"/>
      <c r="S27" s="459"/>
      <c r="T27" s="459"/>
      <c r="U27" s="459"/>
      <c r="V27" s="501"/>
      <c r="W27" s="566"/>
      <c r="X27" s="554"/>
      <c r="Y27" s="555"/>
      <c r="Z27" s="457" t="s">
        <v>184</v>
      </c>
      <c r="AA27" s="431"/>
      <c r="AB27" s="431"/>
      <c r="AC27" s="431"/>
      <c r="AD27" s="431"/>
      <c r="AE27" s="431"/>
      <c r="AF27" s="431"/>
      <c r="AG27" s="432"/>
      <c r="AH27" s="458" t="s">
        <v>140</v>
      </c>
      <c r="AI27" s="459"/>
      <c r="AJ27" s="459"/>
      <c r="AK27" s="459"/>
      <c r="AL27" s="501"/>
      <c r="AM27" s="458" t="s">
        <v>140</v>
      </c>
      <c r="AN27" s="459"/>
      <c r="AO27" s="459"/>
      <c r="AP27" s="459"/>
      <c r="AQ27" s="459"/>
      <c r="AR27" s="501"/>
      <c r="AS27" s="458" t="s">
        <v>140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140</v>
      </c>
      <c r="BO27" s="548"/>
      <c r="BP27" s="548"/>
      <c r="BQ27" s="548"/>
      <c r="BR27" s="548"/>
      <c r="BS27" s="548"/>
      <c r="BT27" s="548"/>
      <c r="BU27" s="549"/>
      <c r="BV27" s="547" t="s">
        <v>140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2280</v>
      </c>
      <c r="R28" s="459"/>
      <c r="S28" s="459"/>
      <c r="T28" s="459"/>
      <c r="U28" s="459"/>
      <c r="V28" s="501"/>
      <c r="W28" s="566"/>
      <c r="X28" s="554"/>
      <c r="Y28" s="555"/>
      <c r="Z28" s="457" t="s">
        <v>187</v>
      </c>
      <c r="AA28" s="431"/>
      <c r="AB28" s="431"/>
      <c r="AC28" s="431"/>
      <c r="AD28" s="431"/>
      <c r="AE28" s="431"/>
      <c r="AF28" s="431"/>
      <c r="AG28" s="432"/>
      <c r="AH28" s="458" t="s">
        <v>188</v>
      </c>
      <c r="AI28" s="459"/>
      <c r="AJ28" s="459"/>
      <c r="AK28" s="459"/>
      <c r="AL28" s="501"/>
      <c r="AM28" s="458" t="s">
        <v>188</v>
      </c>
      <c r="AN28" s="459"/>
      <c r="AO28" s="459"/>
      <c r="AP28" s="459"/>
      <c r="AQ28" s="459"/>
      <c r="AR28" s="501"/>
      <c r="AS28" s="458" t="s">
        <v>140</v>
      </c>
      <c r="AT28" s="459"/>
      <c r="AU28" s="459"/>
      <c r="AV28" s="459"/>
      <c r="AW28" s="459"/>
      <c r="AX28" s="460"/>
      <c r="AY28" s="580" t="s">
        <v>189</v>
      </c>
      <c r="AZ28" s="581"/>
      <c r="BA28" s="581"/>
      <c r="BB28" s="582"/>
      <c r="BC28" s="367" t="s">
        <v>49</v>
      </c>
      <c r="BD28" s="368"/>
      <c r="BE28" s="368"/>
      <c r="BF28" s="368"/>
      <c r="BG28" s="368"/>
      <c r="BH28" s="368"/>
      <c r="BI28" s="368"/>
      <c r="BJ28" s="368"/>
      <c r="BK28" s="368"/>
      <c r="BL28" s="368"/>
      <c r="BM28" s="369"/>
      <c r="BN28" s="370">
        <v>729452</v>
      </c>
      <c r="BO28" s="371"/>
      <c r="BP28" s="371"/>
      <c r="BQ28" s="371"/>
      <c r="BR28" s="371"/>
      <c r="BS28" s="371"/>
      <c r="BT28" s="371"/>
      <c r="BU28" s="372"/>
      <c r="BV28" s="370">
        <v>729409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6</v>
      </c>
      <c r="M29" s="459"/>
      <c r="N29" s="459"/>
      <c r="O29" s="459"/>
      <c r="P29" s="501"/>
      <c r="Q29" s="458">
        <v>1870</v>
      </c>
      <c r="R29" s="459"/>
      <c r="S29" s="459"/>
      <c r="T29" s="459"/>
      <c r="U29" s="459"/>
      <c r="V29" s="501"/>
      <c r="W29" s="567"/>
      <c r="X29" s="568"/>
      <c r="Y29" s="569"/>
      <c r="Z29" s="457" t="s">
        <v>191</v>
      </c>
      <c r="AA29" s="431"/>
      <c r="AB29" s="431"/>
      <c r="AC29" s="431"/>
      <c r="AD29" s="431"/>
      <c r="AE29" s="431"/>
      <c r="AF29" s="431"/>
      <c r="AG29" s="432"/>
      <c r="AH29" s="458">
        <v>62</v>
      </c>
      <c r="AI29" s="459"/>
      <c r="AJ29" s="459"/>
      <c r="AK29" s="459"/>
      <c r="AL29" s="501"/>
      <c r="AM29" s="458">
        <v>184078</v>
      </c>
      <c r="AN29" s="459"/>
      <c r="AO29" s="459"/>
      <c r="AP29" s="459"/>
      <c r="AQ29" s="459"/>
      <c r="AR29" s="501"/>
      <c r="AS29" s="458">
        <v>2969</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554983</v>
      </c>
      <c r="BO29" s="439"/>
      <c r="BP29" s="439"/>
      <c r="BQ29" s="439"/>
      <c r="BR29" s="439"/>
      <c r="BS29" s="439"/>
      <c r="BT29" s="439"/>
      <c r="BU29" s="440"/>
      <c r="BV29" s="438">
        <v>554933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96.6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2378425</v>
      </c>
      <c r="BO30" s="548"/>
      <c r="BP30" s="548"/>
      <c r="BQ30" s="548"/>
      <c r="BR30" s="548"/>
      <c r="BS30" s="548"/>
      <c r="BT30" s="548"/>
      <c r="BU30" s="549"/>
      <c r="BV30" s="547">
        <v>2348160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200</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国民健康保険月形町立病院事業会計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月新水道企業団</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(株)月形町振興公社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岩見沢地区消防事務組合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南空知ふるさと市町村圏組合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空知教育センター組合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9e19PJz7tDClHvjcMboesdb6YhDfhNNf4HuljxS2U2HzgcTNheF6QSu62aiEJIp2SfoRubWhYSH/IJvYsLgOeA==" saltValue="MHXRIb8H+9y41qJBm6E5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559</v>
      </c>
      <c r="D34" s="1151"/>
      <c r="E34" s="1152"/>
      <c r="F34" s="32">
        <v>3.76</v>
      </c>
      <c r="G34" s="33">
        <v>4.47</v>
      </c>
      <c r="H34" s="33">
        <v>4.62</v>
      </c>
      <c r="I34" s="33">
        <v>5.01</v>
      </c>
      <c r="J34" s="34">
        <v>7.53</v>
      </c>
      <c r="K34" s="22"/>
      <c r="L34" s="22"/>
      <c r="M34" s="22"/>
      <c r="N34" s="22"/>
      <c r="O34" s="22"/>
      <c r="P34" s="22"/>
    </row>
    <row r="35" spans="1:16" ht="39" customHeight="1" x14ac:dyDescent="0.15">
      <c r="A35" s="22"/>
      <c r="B35" s="35"/>
      <c r="C35" s="1145" t="s">
        <v>560</v>
      </c>
      <c r="D35" s="1146"/>
      <c r="E35" s="1147"/>
      <c r="F35" s="36">
        <v>2.6</v>
      </c>
      <c r="G35" s="37">
        <v>2.56</v>
      </c>
      <c r="H35" s="37">
        <v>3.25</v>
      </c>
      <c r="I35" s="37">
        <v>3.47</v>
      </c>
      <c r="J35" s="38">
        <v>3.69</v>
      </c>
      <c r="K35" s="22"/>
      <c r="L35" s="22"/>
      <c r="M35" s="22"/>
      <c r="N35" s="22"/>
      <c r="O35" s="22"/>
      <c r="P35" s="22"/>
    </row>
    <row r="36" spans="1:16" ht="39" customHeight="1" x14ac:dyDescent="0.15">
      <c r="A36" s="22"/>
      <c r="B36" s="35"/>
      <c r="C36" s="1145" t="s">
        <v>561</v>
      </c>
      <c r="D36" s="1146"/>
      <c r="E36" s="1147"/>
      <c r="F36" s="36">
        <v>0.23</v>
      </c>
      <c r="G36" s="37">
        <v>0.2</v>
      </c>
      <c r="H36" s="37">
        <v>0.6</v>
      </c>
      <c r="I36" s="37">
        <v>1.07</v>
      </c>
      <c r="J36" s="38">
        <v>2.42</v>
      </c>
      <c r="K36" s="22"/>
      <c r="L36" s="22"/>
      <c r="M36" s="22"/>
      <c r="N36" s="22"/>
      <c r="O36" s="22"/>
      <c r="P36" s="22"/>
    </row>
    <row r="37" spans="1:16" ht="39" customHeight="1" x14ac:dyDescent="0.15">
      <c r="A37" s="22"/>
      <c r="B37" s="35"/>
      <c r="C37" s="1145" t="s">
        <v>562</v>
      </c>
      <c r="D37" s="1146"/>
      <c r="E37" s="1147"/>
      <c r="F37" s="36">
        <v>0.63</v>
      </c>
      <c r="G37" s="37">
        <v>0.49</v>
      </c>
      <c r="H37" s="37">
        <v>0.43</v>
      </c>
      <c r="I37" s="37">
        <v>0.28000000000000003</v>
      </c>
      <c r="J37" s="38">
        <v>0.06</v>
      </c>
      <c r="K37" s="22"/>
      <c r="L37" s="22"/>
      <c r="M37" s="22"/>
      <c r="N37" s="22"/>
      <c r="O37" s="22"/>
      <c r="P37" s="22"/>
    </row>
    <row r="38" spans="1:16" ht="39" customHeight="1" x14ac:dyDescent="0.15">
      <c r="A38" s="22"/>
      <c r="B38" s="35"/>
      <c r="C38" s="1145" t="s">
        <v>563</v>
      </c>
      <c r="D38" s="1146"/>
      <c r="E38" s="1147"/>
      <c r="F38" s="36">
        <v>0</v>
      </c>
      <c r="G38" s="37">
        <v>0</v>
      </c>
      <c r="H38" s="37">
        <v>0</v>
      </c>
      <c r="I38" s="37">
        <v>0</v>
      </c>
      <c r="J38" s="38">
        <v>0</v>
      </c>
      <c r="K38" s="22"/>
      <c r="L38" s="22"/>
      <c r="M38" s="22"/>
      <c r="N38" s="22"/>
      <c r="O38" s="22"/>
      <c r="P38" s="22"/>
    </row>
    <row r="39" spans="1:16" ht="39" customHeight="1" x14ac:dyDescent="0.15">
      <c r="A39" s="22"/>
      <c r="B39" s="35"/>
      <c r="C39" s="1145" t="s">
        <v>564</v>
      </c>
      <c r="D39" s="1146"/>
      <c r="E39" s="1147"/>
      <c r="F39" s="36">
        <v>0</v>
      </c>
      <c r="G39" s="37">
        <v>0.02</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565</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566</v>
      </c>
      <c r="D43" s="1149"/>
      <c r="E43" s="1150"/>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FWiGcOREDOvCgbzwXjyMZllBU6r+bH8dNUkWLBT4/Jo2lIwc91EP16TxJ4Vwid97Yi10IBupeuDv3KhbvAGPQ==" saltValue="KLN2mYPOrH3nX2sx9jQI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election activeCell="M51" sqref="M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434</v>
      </c>
      <c r="L45" s="60">
        <v>433</v>
      </c>
      <c r="M45" s="60">
        <v>426</v>
      </c>
      <c r="N45" s="60">
        <v>415</v>
      </c>
      <c r="O45" s="61">
        <v>390</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15">
      <c r="A48" s="48"/>
      <c r="B48" s="1155"/>
      <c r="C48" s="1156"/>
      <c r="D48" s="62"/>
      <c r="E48" s="1161" t="s">
        <v>14</v>
      </c>
      <c r="F48" s="1161"/>
      <c r="G48" s="1161"/>
      <c r="H48" s="1161"/>
      <c r="I48" s="1161"/>
      <c r="J48" s="1162"/>
      <c r="K48" s="63">
        <v>92</v>
      </c>
      <c r="L48" s="64">
        <v>89</v>
      </c>
      <c r="M48" s="64">
        <v>80</v>
      </c>
      <c r="N48" s="64">
        <v>77</v>
      </c>
      <c r="O48" s="65">
        <v>73</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512</v>
      </c>
      <c r="L49" s="64" t="s">
        <v>512</v>
      </c>
      <c r="M49" s="64" t="s">
        <v>512</v>
      </c>
      <c r="N49" s="64" t="s">
        <v>512</v>
      </c>
      <c r="O49" s="65" t="s">
        <v>512</v>
      </c>
      <c r="P49" s="48"/>
      <c r="Q49" s="48"/>
      <c r="R49" s="48"/>
      <c r="S49" s="48"/>
      <c r="T49" s="48"/>
      <c r="U49" s="48"/>
    </row>
    <row r="50" spans="1:21" ht="30.75" customHeight="1" x14ac:dyDescent="0.15">
      <c r="A50" s="48"/>
      <c r="B50" s="1155"/>
      <c r="C50" s="1156"/>
      <c r="D50" s="62"/>
      <c r="E50" s="1161" t="s">
        <v>16</v>
      </c>
      <c r="F50" s="1161"/>
      <c r="G50" s="1161"/>
      <c r="H50" s="1161"/>
      <c r="I50" s="1161"/>
      <c r="J50" s="1162"/>
      <c r="K50" s="63">
        <v>1</v>
      </c>
      <c r="L50" s="64">
        <v>1</v>
      </c>
      <c r="M50" s="64">
        <v>2</v>
      </c>
      <c r="N50" s="64">
        <v>2</v>
      </c>
      <c r="O50" s="65">
        <v>2</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512</v>
      </c>
      <c r="L51" s="64">
        <v>0</v>
      </c>
      <c r="M51" s="64">
        <v>0</v>
      </c>
      <c r="N51" s="64" t="s">
        <v>512</v>
      </c>
      <c r="O51" s="65" t="s">
        <v>512</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476</v>
      </c>
      <c r="L52" s="64">
        <v>481</v>
      </c>
      <c r="M52" s="64">
        <v>437</v>
      </c>
      <c r="N52" s="64">
        <v>390</v>
      </c>
      <c r="O52" s="65">
        <v>370</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51</v>
      </c>
      <c r="L53" s="69">
        <v>42</v>
      </c>
      <c r="M53" s="69">
        <v>71</v>
      </c>
      <c r="N53" s="69">
        <v>104</v>
      </c>
      <c r="O53" s="70">
        <v>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m4aHNtem/7k9r9GkDM0HWLc7mcYhXAeocgM/sFVTwdpkG7046R+JWbY9NO79Bep4vJmXybouOPw/lnjhCPb9w==" saltValue="k6dgmtwAS4Uks3AqHdN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abSelected="1"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553</v>
      </c>
      <c r="J40" s="103" t="s">
        <v>554</v>
      </c>
      <c r="K40" s="103" t="s">
        <v>555</v>
      </c>
      <c r="L40" s="103" t="s">
        <v>556</v>
      </c>
      <c r="M40" s="104" t="s">
        <v>557</v>
      </c>
    </row>
    <row r="41" spans="2:13" ht="27.75" customHeight="1" x14ac:dyDescent="0.15">
      <c r="B41" s="1184" t="s">
        <v>31</v>
      </c>
      <c r="C41" s="1185"/>
      <c r="D41" s="105"/>
      <c r="E41" s="1190" t="s">
        <v>32</v>
      </c>
      <c r="F41" s="1190"/>
      <c r="G41" s="1190"/>
      <c r="H41" s="1191"/>
      <c r="I41" s="355">
        <v>3638</v>
      </c>
      <c r="J41" s="356">
        <v>3624</v>
      </c>
      <c r="K41" s="356">
        <v>3948</v>
      </c>
      <c r="L41" s="356">
        <v>3764</v>
      </c>
      <c r="M41" s="357">
        <v>3631</v>
      </c>
    </row>
    <row r="42" spans="2:13" ht="27.75" customHeight="1" x14ac:dyDescent="0.15">
      <c r="B42" s="1186"/>
      <c r="C42" s="1187"/>
      <c r="D42" s="106"/>
      <c r="E42" s="1192" t="s">
        <v>33</v>
      </c>
      <c r="F42" s="1192"/>
      <c r="G42" s="1192"/>
      <c r="H42" s="1193"/>
      <c r="I42" s="358" t="s">
        <v>512</v>
      </c>
      <c r="J42" s="359" t="s">
        <v>512</v>
      </c>
      <c r="K42" s="359" t="s">
        <v>512</v>
      </c>
      <c r="L42" s="359" t="s">
        <v>512</v>
      </c>
      <c r="M42" s="360" t="s">
        <v>512</v>
      </c>
    </row>
    <row r="43" spans="2:13" ht="27.75" customHeight="1" x14ac:dyDescent="0.15">
      <c r="B43" s="1186"/>
      <c r="C43" s="1187"/>
      <c r="D43" s="106"/>
      <c r="E43" s="1192" t="s">
        <v>34</v>
      </c>
      <c r="F43" s="1192"/>
      <c r="G43" s="1192"/>
      <c r="H43" s="1193"/>
      <c r="I43" s="358">
        <v>557</v>
      </c>
      <c r="J43" s="359">
        <v>478</v>
      </c>
      <c r="K43" s="359">
        <v>421</v>
      </c>
      <c r="L43" s="359">
        <v>356</v>
      </c>
      <c r="M43" s="360">
        <v>309</v>
      </c>
    </row>
    <row r="44" spans="2:13" ht="27.75" customHeight="1" x14ac:dyDescent="0.15">
      <c r="B44" s="1186"/>
      <c r="C44" s="1187"/>
      <c r="D44" s="106"/>
      <c r="E44" s="1192" t="s">
        <v>35</v>
      </c>
      <c r="F44" s="1192"/>
      <c r="G44" s="1192"/>
      <c r="H44" s="1193"/>
      <c r="I44" s="358" t="s">
        <v>512</v>
      </c>
      <c r="J44" s="359" t="s">
        <v>512</v>
      </c>
      <c r="K44" s="359" t="s">
        <v>512</v>
      </c>
      <c r="L44" s="359" t="s">
        <v>512</v>
      </c>
      <c r="M44" s="360" t="s">
        <v>512</v>
      </c>
    </row>
    <row r="45" spans="2:13" ht="27.75" customHeight="1" x14ac:dyDescent="0.15">
      <c r="B45" s="1186"/>
      <c r="C45" s="1187"/>
      <c r="D45" s="106"/>
      <c r="E45" s="1192" t="s">
        <v>36</v>
      </c>
      <c r="F45" s="1192"/>
      <c r="G45" s="1192"/>
      <c r="H45" s="1193"/>
      <c r="I45" s="358">
        <v>672</v>
      </c>
      <c r="J45" s="359">
        <v>693</v>
      </c>
      <c r="K45" s="359">
        <v>685</v>
      </c>
      <c r="L45" s="359">
        <v>685</v>
      </c>
      <c r="M45" s="360">
        <v>710</v>
      </c>
    </row>
    <row r="46" spans="2:13" ht="27.75" customHeight="1" x14ac:dyDescent="0.15">
      <c r="B46" s="1186"/>
      <c r="C46" s="1187"/>
      <c r="D46" s="107"/>
      <c r="E46" s="1192" t="s">
        <v>37</v>
      </c>
      <c r="F46" s="1192"/>
      <c r="G46" s="1192"/>
      <c r="H46" s="1193"/>
      <c r="I46" s="358" t="s">
        <v>512</v>
      </c>
      <c r="J46" s="359" t="s">
        <v>512</v>
      </c>
      <c r="K46" s="359" t="s">
        <v>512</v>
      </c>
      <c r="L46" s="359" t="s">
        <v>512</v>
      </c>
      <c r="M46" s="360" t="s">
        <v>512</v>
      </c>
    </row>
    <row r="47" spans="2:13" ht="27.75" customHeight="1" x14ac:dyDescent="0.15">
      <c r="B47" s="1186"/>
      <c r="C47" s="1187"/>
      <c r="D47" s="108"/>
      <c r="E47" s="1194" t="s">
        <v>38</v>
      </c>
      <c r="F47" s="1195"/>
      <c r="G47" s="1195"/>
      <c r="H47" s="1196"/>
      <c r="I47" s="358" t="s">
        <v>512</v>
      </c>
      <c r="J47" s="359" t="s">
        <v>512</v>
      </c>
      <c r="K47" s="359" t="s">
        <v>512</v>
      </c>
      <c r="L47" s="359" t="s">
        <v>512</v>
      </c>
      <c r="M47" s="360" t="s">
        <v>512</v>
      </c>
    </row>
    <row r="48" spans="2:13" ht="27.75" customHeight="1" x14ac:dyDescent="0.15">
      <c r="B48" s="1186"/>
      <c r="C48" s="1187"/>
      <c r="D48" s="106"/>
      <c r="E48" s="1192" t="s">
        <v>39</v>
      </c>
      <c r="F48" s="1192"/>
      <c r="G48" s="1192"/>
      <c r="H48" s="1193"/>
      <c r="I48" s="358" t="s">
        <v>512</v>
      </c>
      <c r="J48" s="359" t="s">
        <v>512</v>
      </c>
      <c r="K48" s="359" t="s">
        <v>512</v>
      </c>
      <c r="L48" s="359" t="s">
        <v>512</v>
      </c>
      <c r="M48" s="360" t="s">
        <v>512</v>
      </c>
    </row>
    <row r="49" spans="2:13" ht="27.75" customHeight="1" x14ac:dyDescent="0.15">
      <c r="B49" s="1188"/>
      <c r="C49" s="1189"/>
      <c r="D49" s="106"/>
      <c r="E49" s="1192" t="s">
        <v>40</v>
      </c>
      <c r="F49" s="1192"/>
      <c r="G49" s="1192"/>
      <c r="H49" s="1193"/>
      <c r="I49" s="358" t="s">
        <v>512</v>
      </c>
      <c r="J49" s="359" t="s">
        <v>512</v>
      </c>
      <c r="K49" s="359" t="s">
        <v>512</v>
      </c>
      <c r="L49" s="359" t="s">
        <v>512</v>
      </c>
      <c r="M49" s="360" t="s">
        <v>512</v>
      </c>
    </row>
    <row r="50" spans="2:13" ht="27.75" customHeight="1" x14ac:dyDescent="0.15">
      <c r="B50" s="1197" t="s">
        <v>41</v>
      </c>
      <c r="C50" s="1198"/>
      <c r="D50" s="109"/>
      <c r="E50" s="1192" t="s">
        <v>42</v>
      </c>
      <c r="F50" s="1192"/>
      <c r="G50" s="1192"/>
      <c r="H50" s="1193"/>
      <c r="I50" s="358">
        <v>2567</v>
      </c>
      <c r="J50" s="359">
        <v>3277</v>
      </c>
      <c r="K50" s="359">
        <v>3479</v>
      </c>
      <c r="L50" s="359">
        <v>3808</v>
      </c>
      <c r="M50" s="360">
        <v>3831</v>
      </c>
    </row>
    <row r="51" spans="2:13" ht="27.75" customHeight="1" x14ac:dyDescent="0.15">
      <c r="B51" s="1186"/>
      <c r="C51" s="1187"/>
      <c r="D51" s="106"/>
      <c r="E51" s="1192" t="s">
        <v>43</v>
      </c>
      <c r="F51" s="1192"/>
      <c r="G51" s="1192"/>
      <c r="H51" s="1193"/>
      <c r="I51" s="358">
        <v>268</v>
      </c>
      <c r="J51" s="359">
        <v>245</v>
      </c>
      <c r="K51" s="359">
        <v>215</v>
      </c>
      <c r="L51" s="359">
        <v>167</v>
      </c>
      <c r="M51" s="360">
        <v>124</v>
      </c>
    </row>
    <row r="52" spans="2:13" ht="27.75" customHeight="1" x14ac:dyDescent="0.15">
      <c r="B52" s="1188"/>
      <c r="C52" s="1189"/>
      <c r="D52" s="106"/>
      <c r="E52" s="1192" t="s">
        <v>44</v>
      </c>
      <c r="F52" s="1192"/>
      <c r="G52" s="1192"/>
      <c r="H52" s="1193"/>
      <c r="I52" s="358">
        <v>3309</v>
      </c>
      <c r="J52" s="359">
        <v>3196</v>
      </c>
      <c r="K52" s="359">
        <v>3369</v>
      </c>
      <c r="L52" s="359">
        <v>3209</v>
      </c>
      <c r="M52" s="360">
        <v>3116</v>
      </c>
    </row>
    <row r="53" spans="2:13" ht="27.75" customHeight="1" thickBot="1" x14ac:dyDescent="0.2">
      <c r="B53" s="1199" t="s">
        <v>45</v>
      </c>
      <c r="C53" s="1200"/>
      <c r="D53" s="110"/>
      <c r="E53" s="1201" t="s">
        <v>46</v>
      </c>
      <c r="F53" s="1201"/>
      <c r="G53" s="1201"/>
      <c r="H53" s="1202"/>
      <c r="I53" s="361">
        <v>-1278</v>
      </c>
      <c r="J53" s="362">
        <v>-1924</v>
      </c>
      <c r="K53" s="362">
        <v>-2009</v>
      </c>
      <c r="L53" s="362">
        <v>-2379</v>
      </c>
      <c r="M53" s="363">
        <v>-2421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ZM2EHe07DELnHWlrkXkKZTY2Afs69e6CbbJABW19iPflQPevYjxrYWYysi03mdmOiMfzib9+TtYWoVeDegE1Q==" saltValue="IMXkLpIhS5xQUy0INzK3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55" zoomScaleNormal="55" zoomScaleSheetLayoutView="100" workbookViewId="0">
      <selection activeCell="F56" sqref="F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49</v>
      </c>
      <c r="D55" s="1211"/>
      <c r="E55" s="1212"/>
      <c r="F55" s="122">
        <v>729</v>
      </c>
      <c r="G55" s="122">
        <v>729</v>
      </c>
      <c r="H55" s="123">
        <v>729</v>
      </c>
    </row>
    <row r="56" spans="2:8" ht="52.5" customHeight="1" x14ac:dyDescent="0.15">
      <c r="B56" s="124"/>
      <c r="C56" s="1213" t="s">
        <v>50</v>
      </c>
      <c r="D56" s="1213"/>
      <c r="E56" s="1214"/>
      <c r="F56" s="125">
        <v>245</v>
      </c>
      <c r="G56" s="125">
        <v>555</v>
      </c>
      <c r="H56" s="126">
        <v>555</v>
      </c>
    </row>
    <row r="57" spans="2:8" ht="53.25" customHeight="1" x14ac:dyDescent="0.15">
      <c r="B57" s="124"/>
      <c r="C57" s="1215" t="s">
        <v>51</v>
      </c>
      <c r="D57" s="1215"/>
      <c r="E57" s="1216"/>
      <c r="F57" s="127">
        <v>2329</v>
      </c>
      <c r="G57" s="127">
        <v>2348</v>
      </c>
      <c r="H57" s="128">
        <v>2378</v>
      </c>
    </row>
    <row r="58" spans="2:8" ht="45.75" customHeight="1" x14ac:dyDescent="0.15">
      <c r="B58" s="129"/>
      <c r="C58" s="1203" t="s">
        <v>582</v>
      </c>
      <c r="D58" s="1204"/>
      <c r="E58" s="1205"/>
      <c r="F58" s="130">
        <v>1192</v>
      </c>
      <c r="G58" s="130">
        <v>1193</v>
      </c>
      <c r="H58" s="131">
        <v>1193</v>
      </c>
    </row>
    <row r="59" spans="2:8" ht="45.75" customHeight="1" x14ac:dyDescent="0.15">
      <c r="B59" s="129"/>
      <c r="C59" s="1203" t="s">
        <v>583</v>
      </c>
      <c r="D59" s="1204"/>
      <c r="E59" s="1205"/>
      <c r="F59" s="130">
        <v>575</v>
      </c>
      <c r="G59" s="130">
        <v>561</v>
      </c>
      <c r="H59" s="131">
        <v>551</v>
      </c>
    </row>
    <row r="60" spans="2:8" ht="45.75" customHeight="1" x14ac:dyDescent="0.15">
      <c r="B60" s="129"/>
      <c r="C60" s="1203" t="s">
        <v>584</v>
      </c>
      <c r="D60" s="1204"/>
      <c r="E60" s="1205"/>
      <c r="F60" s="130">
        <v>286</v>
      </c>
      <c r="G60" s="130">
        <v>321</v>
      </c>
      <c r="H60" s="131">
        <v>363</v>
      </c>
    </row>
    <row r="61" spans="2:8" ht="45.75" customHeight="1" x14ac:dyDescent="0.15">
      <c r="B61" s="129"/>
      <c r="C61" s="1203" t="s">
        <v>585</v>
      </c>
      <c r="D61" s="1204"/>
      <c r="E61" s="1205"/>
      <c r="F61" s="130">
        <v>154</v>
      </c>
      <c r="G61" s="130">
        <v>150</v>
      </c>
      <c r="H61" s="131">
        <v>149</v>
      </c>
    </row>
    <row r="62" spans="2:8" ht="45.75" customHeight="1" thickBot="1" x14ac:dyDescent="0.2">
      <c r="B62" s="132"/>
      <c r="C62" s="1206" t="s">
        <v>586</v>
      </c>
      <c r="D62" s="1207"/>
      <c r="E62" s="1208"/>
      <c r="F62" s="133">
        <v>98</v>
      </c>
      <c r="G62" s="133">
        <v>98</v>
      </c>
      <c r="H62" s="134">
        <v>97</v>
      </c>
    </row>
    <row r="63" spans="2:8" ht="52.5" customHeight="1" thickBot="1" x14ac:dyDescent="0.2">
      <c r="B63" s="135"/>
      <c r="C63" s="1209" t="s">
        <v>52</v>
      </c>
      <c r="D63" s="1209"/>
      <c r="E63" s="1210"/>
      <c r="F63" s="136">
        <v>3303</v>
      </c>
      <c r="G63" s="136">
        <v>3633</v>
      </c>
      <c r="H63" s="137">
        <v>3663</v>
      </c>
    </row>
    <row r="64" spans="2:8" x14ac:dyDescent="0.15"/>
  </sheetData>
  <sheetProtection algorithmName="SHA-512" hashValue="a21i4lA0VrXlA1s70/WtwNStzequLw/z5vSt/x11PffZaHBCt4E6R4aTtmIzoQn1HnYMyQprBLvzzowGk68JJA==" saltValue="UAG4xsDo3dfSLKmM7/t9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550</v>
      </c>
      <c r="G2" s="151"/>
      <c r="H2" s="152"/>
    </row>
    <row r="3" spans="1:8" x14ac:dyDescent="0.15">
      <c r="A3" s="148" t="s">
        <v>543</v>
      </c>
      <c r="B3" s="153"/>
      <c r="C3" s="154"/>
      <c r="D3" s="155">
        <v>69637</v>
      </c>
      <c r="E3" s="156"/>
      <c r="F3" s="157">
        <v>271581</v>
      </c>
      <c r="G3" s="158"/>
      <c r="H3" s="159"/>
    </row>
    <row r="4" spans="1:8" x14ac:dyDescent="0.15">
      <c r="A4" s="160"/>
      <c r="B4" s="161"/>
      <c r="C4" s="162"/>
      <c r="D4" s="163">
        <v>47109</v>
      </c>
      <c r="E4" s="164"/>
      <c r="F4" s="165">
        <v>117844</v>
      </c>
      <c r="G4" s="166"/>
      <c r="H4" s="167"/>
    </row>
    <row r="5" spans="1:8" x14ac:dyDescent="0.15">
      <c r="A5" s="148" t="s">
        <v>545</v>
      </c>
      <c r="B5" s="153"/>
      <c r="C5" s="154"/>
      <c r="D5" s="155">
        <v>83538</v>
      </c>
      <c r="E5" s="156"/>
      <c r="F5" s="157">
        <v>268375</v>
      </c>
      <c r="G5" s="158"/>
      <c r="H5" s="159"/>
    </row>
    <row r="6" spans="1:8" x14ac:dyDescent="0.15">
      <c r="A6" s="160"/>
      <c r="B6" s="161"/>
      <c r="C6" s="162"/>
      <c r="D6" s="163">
        <v>25433</v>
      </c>
      <c r="E6" s="164"/>
      <c r="F6" s="165">
        <v>119602</v>
      </c>
      <c r="G6" s="166"/>
      <c r="H6" s="167"/>
    </row>
    <row r="7" spans="1:8" x14ac:dyDescent="0.15">
      <c r="A7" s="148" t="s">
        <v>546</v>
      </c>
      <c r="B7" s="153"/>
      <c r="C7" s="154"/>
      <c r="D7" s="155">
        <v>417738</v>
      </c>
      <c r="E7" s="156"/>
      <c r="F7" s="157">
        <v>301035</v>
      </c>
      <c r="G7" s="158"/>
      <c r="H7" s="159"/>
    </row>
    <row r="8" spans="1:8" x14ac:dyDescent="0.15">
      <c r="A8" s="160"/>
      <c r="B8" s="161"/>
      <c r="C8" s="162"/>
      <c r="D8" s="163">
        <v>51109</v>
      </c>
      <c r="E8" s="164"/>
      <c r="F8" s="165">
        <v>154376</v>
      </c>
      <c r="G8" s="166"/>
      <c r="H8" s="167"/>
    </row>
    <row r="9" spans="1:8" x14ac:dyDescent="0.15">
      <c r="A9" s="148" t="s">
        <v>547</v>
      </c>
      <c r="B9" s="153"/>
      <c r="C9" s="154"/>
      <c r="D9" s="155">
        <v>91618</v>
      </c>
      <c r="E9" s="156"/>
      <c r="F9" s="157">
        <v>277467</v>
      </c>
      <c r="G9" s="158"/>
      <c r="H9" s="159"/>
    </row>
    <row r="10" spans="1:8" x14ac:dyDescent="0.15">
      <c r="A10" s="160"/>
      <c r="B10" s="161"/>
      <c r="C10" s="162"/>
      <c r="D10" s="163">
        <v>63223</v>
      </c>
      <c r="E10" s="164"/>
      <c r="F10" s="165">
        <v>128378</v>
      </c>
      <c r="G10" s="166"/>
      <c r="H10" s="167"/>
    </row>
    <row r="11" spans="1:8" x14ac:dyDescent="0.15">
      <c r="A11" s="148" t="s">
        <v>548</v>
      </c>
      <c r="B11" s="153"/>
      <c r="C11" s="154"/>
      <c r="D11" s="155">
        <v>123323</v>
      </c>
      <c r="E11" s="156"/>
      <c r="F11" s="157">
        <v>282256</v>
      </c>
      <c r="G11" s="158"/>
      <c r="H11" s="159"/>
    </row>
    <row r="12" spans="1:8" x14ac:dyDescent="0.15">
      <c r="A12" s="160"/>
      <c r="B12" s="161"/>
      <c r="C12" s="168"/>
      <c r="D12" s="163">
        <v>79259</v>
      </c>
      <c r="E12" s="164"/>
      <c r="F12" s="165">
        <v>145453</v>
      </c>
      <c r="G12" s="166"/>
      <c r="H12" s="167"/>
    </row>
    <row r="13" spans="1:8" x14ac:dyDescent="0.15">
      <c r="A13" s="148"/>
      <c r="B13" s="153"/>
      <c r="C13" s="169"/>
      <c r="D13" s="170">
        <v>157171</v>
      </c>
      <c r="E13" s="171"/>
      <c r="F13" s="172">
        <v>280143</v>
      </c>
      <c r="G13" s="173"/>
      <c r="H13" s="159"/>
    </row>
    <row r="14" spans="1:8" x14ac:dyDescent="0.15">
      <c r="A14" s="160"/>
      <c r="B14" s="161"/>
      <c r="C14" s="162"/>
      <c r="D14" s="163">
        <v>53227</v>
      </c>
      <c r="E14" s="164"/>
      <c r="F14" s="165">
        <v>133131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2.6</v>
      </c>
      <c r="C19" s="174">
        <f>ROUND(VALUE(SUBSTITUTE(実質収支比率等に係る経年分析!G$48,"▲","-")),2)</f>
        <v>2.56</v>
      </c>
      <c r="D19" s="174">
        <f>ROUND(VALUE(SUBSTITUTE(実質収支比率等に係る経年分析!H$48,"▲","-")),2)</f>
        <v>3.26</v>
      </c>
      <c r="E19" s="174">
        <f>ROUND(VALUE(SUBSTITUTE(実質収支比率等に係る経年分析!I$48,"▲","-")),2)</f>
        <v>3.47</v>
      </c>
      <c r="F19" s="174">
        <f>ROUND(VALUE(SUBSTITUTE(実質収支比率等に係る経年分析!J$48,"▲","-")),2)</f>
        <v>3.69</v>
      </c>
    </row>
    <row r="20" spans="1:11" x14ac:dyDescent="0.15">
      <c r="A20" s="174" t="s">
        <v>56</v>
      </c>
      <c r="B20" s="174">
        <f>ROUND(VALUE(SUBSTITUTE(実質収支比率等に係る経年分析!F$47,"▲","-")),2)</f>
        <v>32.47</v>
      </c>
      <c r="C20" s="174">
        <f>ROUND(VALUE(SUBSTITUTE(実質収支比率等に係る経年分析!G$47,"▲","-")),2)</f>
        <v>30.78</v>
      </c>
      <c r="D20" s="174">
        <f>ROUND(VALUE(SUBSTITUTE(実質収支比率等に係る経年分析!H$47,"▲","-")),2)</f>
        <v>29.9</v>
      </c>
      <c r="E20" s="174">
        <f>ROUND(VALUE(SUBSTITUTE(実質収支比率等に係る経年分析!I$47,"▲","-")),2)</f>
        <v>27.63</v>
      </c>
      <c r="F20" s="174">
        <f>ROUND(VALUE(SUBSTITUTE(実質収支比率等に係る経年分析!J$47,"▲","-")),2)</f>
        <v>28.67</v>
      </c>
    </row>
    <row r="21" spans="1:11" x14ac:dyDescent="0.15">
      <c r="A21" s="174" t="s">
        <v>57</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-1.27</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0.47</v>
      </c>
      <c r="F21" s="174">
        <f>IF(ISNUMBER(VALUE(SUBSTITUTE(実質収支比率等に係る経年分析!J$49,"▲","-"))),ROUND(VALUE(SUBSTITUTE(実質収支比率等に係る経年分析!J$49,"▲","-")),2),NA())</f>
        <v>0.09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3.69</v>
      </c>
    </row>
    <row r="36" spans="1:16" x14ac:dyDescent="0.15">
      <c r="A36" s="175" t="str">
        <f>IF(連結実質赤字比率に係る赤字・黒字の構成分析!C$34="",NA(),連結実質赤字比率に係る赤字・黒字の構成分析!C$34)</f>
        <v>国民健康保険月形町立病院事業会計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476</v>
      </c>
      <c r="E42" s="176"/>
      <c r="F42" s="176"/>
      <c r="G42" s="176">
        <f>'実質公債費比率（分子）の構造'!L$52</f>
        <v>481</v>
      </c>
      <c r="H42" s="176"/>
      <c r="I42" s="176"/>
      <c r="J42" s="176">
        <f>'実質公債費比率（分子）の構造'!M$52</f>
        <v>437</v>
      </c>
      <c r="K42" s="176"/>
      <c r="L42" s="176"/>
      <c r="M42" s="176">
        <f>'実質公債費比率（分子）の構造'!N$52</f>
        <v>390</v>
      </c>
      <c r="N42" s="176"/>
      <c r="O42" s="176"/>
      <c r="P42" s="176">
        <f>'実質公債費比率（分子）の構造'!O$52</f>
        <v>370</v>
      </c>
    </row>
    <row r="43" spans="1:16" x14ac:dyDescent="0.15">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v>
      </c>
      <c r="C44" s="176"/>
      <c r="D44" s="176"/>
      <c r="E44" s="176">
        <f>'実質公債費比率（分子）の構造'!L$50</f>
        <v>1</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92</v>
      </c>
      <c r="C46" s="176"/>
      <c r="D46" s="176"/>
      <c r="E46" s="176">
        <f>'実質公債費比率（分子）の構造'!L$48</f>
        <v>89</v>
      </c>
      <c r="F46" s="176"/>
      <c r="G46" s="176"/>
      <c r="H46" s="176">
        <f>'実質公債費比率（分子）の構造'!M$48</f>
        <v>80</v>
      </c>
      <c r="I46" s="176"/>
      <c r="J46" s="176"/>
      <c r="K46" s="176">
        <f>'実質公債費比率（分子）の構造'!N$48</f>
        <v>77</v>
      </c>
      <c r="L46" s="176"/>
      <c r="M46" s="176"/>
      <c r="N46" s="176">
        <f>'実質公債費比率（分子）の構造'!O$48</f>
        <v>73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434</v>
      </c>
      <c r="C49" s="176"/>
      <c r="D49" s="176"/>
      <c r="E49" s="176">
        <f>'実質公債費比率（分子）の構造'!L$45</f>
        <v>433</v>
      </c>
      <c r="F49" s="176"/>
      <c r="G49" s="176"/>
      <c r="H49" s="176">
        <f>'実質公債費比率（分子）の構造'!M$45</f>
        <v>426</v>
      </c>
      <c r="I49" s="176"/>
      <c r="J49" s="176"/>
      <c r="K49" s="176">
        <f>'実質公債費比率（分子）の構造'!N$45</f>
        <v>415</v>
      </c>
      <c r="L49" s="176"/>
      <c r="M49" s="176"/>
      <c r="N49" s="176">
        <f>'実質公債費比率（分子）の構造'!O$45</f>
        <v>390</v>
      </c>
      <c r="O49" s="176"/>
      <c r="P49" s="176"/>
    </row>
    <row r="50" spans="1:16" x14ac:dyDescent="0.15">
      <c r="A50" s="176" t="s">
        <v>72</v>
      </c>
      <c r="B50" s="176" t="e">
        <f>NA()</f>
        <v>#N/A</v>
      </c>
      <c r="C50" s="176">
        <f>IF(ISNUMBER('実質公債費比率（分子）の構造'!K$53),'実質公債費比率（分子）の構造'!K$53,NA())</f>
        <v>51</v>
      </c>
      <c r="D50" s="176" t="e">
        <f>NA()</f>
        <v>#N/A</v>
      </c>
      <c r="E50" s="176" t="e">
        <f>NA()</f>
        <v>#N/A</v>
      </c>
      <c r="F50" s="176">
        <f>IF(ISNUMBER('実質公債費比率（分子）の構造'!L$53),'実質公債費比率（分子）の構造'!L$53,NA())</f>
        <v>42</v>
      </c>
      <c r="G50" s="176" t="e">
        <f>NA()</f>
        <v>#N/A</v>
      </c>
      <c r="H50" s="176" t="e">
        <f>NA()</f>
        <v>#N/A</v>
      </c>
      <c r="I50" s="176">
        <f>IF(ISNUMBER('実質公債費比率（分子）の構造'!M$53),'実質公債費比率（分子）の構造'!M$53,NA())</f>
        <v>71</v>
      </c>
      <c r="J50" s="176" t="e">
        <f>NA()</f>
        <v>#N/A</v>
      </c>
      <c r="K50" s="176" t="e">
        <f>NA()</f>
        <v>#N/A</v>
      </c>
      <c r="L50" s="176">
        <f>IF(ISNUMBER('実質公債費比率（分子）の構造'!N$53),'実質公債費比率（分子）の構造'!N$53,NA())</f>
        <v>104</v>
      </c>
      <c r="M50" s="176" t="e">
        <f>NA()</f>
        <v>#N/A</v>
      </c>
      <c r="N50" s="176" t="e">
        <f>NA()</f>
        <v>#N/A</v>
      </c>
      <c r="O50" s="176">
        <f>IF(ISNUMBER('実質公債費比率（分子）の構造'!O$53),'実質公債費比率（分子）の構造'!O$53,NA())</f>
        <v>95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3309</v>
      </c>
      <c r="E56" s="175"/>
      <c r="F56" s="175"/>
      <c r="G56" s="175">
        <f>'将来負担比率（分子）の構造'!J$52</f>
        <v>3196</v>
      </c>
      <c r="H56" s="175"/>
      <c r="I56" s="175"/>
      <c r="J56" s="175">
        <f>'将来負担比率（分子）の構造'!K$52</f>
        <v>3369</v>
      </c>
      <c r="K56" s="175"/>
      <c r="L56" s="175"/>
      <c r="M56" s="175">
        <f>'将来負担比率（分子）の構造'!L$52</f>
        <v>3209</v>
      </c>
      <c r="N56" s="175"/>
      <c r="O56" s="175"/>
      <c r="P56" s="175">
        <f>'将来負担比率（分子）の構造'!M$52</f>
        <v>3116</v>
      </c>
    </row>
    <row r="57" spans="1:16" x14ac:dyDescent="0.15">
      <c r="A57" s="175" t="s">
        <v>43</v>
      </c>
      <c r="B57" s="175"/>
      <c r="C57" s="175"/>
      <c r="D57" s="175">
        <f>'将来負担比率（分子）の構造'!I$51</f>
        <v>268</v>
      </c>
      <c r="E57" s="175"/>
      <c r="F57" s="175"/>
      <c r="G57" s="175">
        <f>'将来負担比率（分子）の構造'!J$51</f>
        <v>245</v>
      </c>
      <c r="H57" s="175"/>
      <c r="I57" s="175"/>
      <c r="J57" s="175">
        <f>'将来負担比率（分子）の構造'!K$51</f>
        <v>215</v>
      </c>
      <c r="K57" s="175"/>
      <c r="L57" s="175"/>
      <c r="M57" s="175">
        <f>'将来負担比率（分子）の構造'!L$51</f>
        <v>167</v>
      </c>
      <c r="N57" s="175"/>
      <c r="O57" s="175"/>
      <c r="P57" s="175">
        <f>'将来負担比率（分子）の構造'!M$51</f>
        <v>124</v>
      </c>
    </row>
    <row r="58" spans="1:16" x14ac:dyDescent="0.15">
      <c r="A58" s="175" t="s">
        <v>42</v>
      </c>
      <c r="B58" s="175"/>
      <c r="C58" s="175"/>
      <c r="D58" s="175">
        <f>'将来負担比率（分子）の構造'!I$50</f>
        <v>2567</v>
      </c>
      <c r="E58" s="175"/>
      <c r="F58" s="175"/>
      <c r="G58" s="175">
        <f>'将来負担比率（分子）の構造'!J$50</f>
        <v>3277</v>
      </c>
      <c r="H58" s="175"/>
      <c r="I58" s="175"/>
      <c r="J58" s="175">
        <f>'将来負担比率（分子）の構造'!K$50</f>
        <v>3479</v>
      </c>
      <c r="K58" s="175"/>
      <c r="L58" s="175"/>
      <c r="M58" s="175">
        <f>'将来負担比率（分子）の構造'!L$50</f>
        <v>3808</v>
      </c>
      <c r="N58" s="175"/>
      <c r="O58" s="175"/>
      <c r="P58" s="175">
        <f>'将来負担比率（分子）の構造'!M$50</f>
        <v>3831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672</v>
      </c>
      <c r="C62" s="175"/>
      <c r="D62" s="175"/>
      <c r="E62" s="175">
        <f>'将来負担比率（分子）の構造'!J$45</f>
        <v>693</v>
      </c>
      <c r="F62" s="175"/>
      <c r="G62" s="175"/>
      <c r="H62" s="175">
        <f>'将来負担比率（分子）の構造'!K$45</f>
        <v>685</v>
      </c>
      <c r="I62" s="175"/>
      <c r="J62" s="175"/>
      <c r="K62" s="175">
        <f>'将来負担比率（分子）の構造'!L$45</f>
        <v>685</v>
      </c>
      <c r="L62" s="175"/>
      <c r="M62" s="175"/>
      <c r="N62" s="175">
        <f>'将来負担比率（分子）の構造'!M$45</f>
        <v>710</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557</v>
      </c>
      <c r="C64" s="175"/>
      <c r="D64" s="175"/>
      <c r="E64" s="175">
        <f>'将来負担比率（分子）の構造'!J$43</f>
        <v>478</v>
      </c>
      <c r="F64" s="175"/>
      <c r="G64" s="175"/>
      <c r="H64" s="175">
        <f>'将来負担比率（分子）の構造'!K$43</f>
        <v>421</v>
      </c>
      <c r="I64" s="175"/>
      <c r="J64" s="175"/>
      <c r="K64" s="175">
        <f>'将来負担比率（分子）の構造'!L$43</f>
        <v>356</v>
      </c>
      <c r="L64" s="175"/>
      <c r="M64" s="175"/>
      <c r="N64" s="175">
        <f>'将来負担比率（分子）の構造'!M$43</f>
        <v>309</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3638</v>
      </c>
      <c r="C66" s="175"/>
      <c r="D66" s="175"/>
      <c r="E66" s="175">
        <f>'将来負担比率（分子）の構造'!J$41</f>
        <v>3624</v>
      </c>
      <c r="F66" s="175"/>
      <c r="G66" s="175"/>
      <c r="H66" s="175">
        <f>'将来負担比率（分子）の構造'!K$41</f>
        <v>3948</v>
      </c>
      <c r="I66" s="175"/>
      <c r="J66" s="175"/>
      <c r="K66" s="175">
        <f>'将来負担比率（分子）の構造'!L$41</f>
        <v>3764</v>
      </c>
      <c r="L66" s="175"/>
      <c r="M66" s="175"/>
      <c r="N66" s="175">
        <f>'将来負担比率（分子）の構造'!M$41</f>
        <v>3631</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729</v>
      </c>
      <c r="C72" s="179">
        <f>基金残高に係る経年分析!G55</f>
        <v>729</v>
      </c>
      <c r="D72" s="179">
        <f>基金残高に係る経年分析!H55</f>
        <v>729</v>
      </c>
    </row>
    <row r="73" spans="1:16" x14ac:dyDescent="0.15">
      <c r="A73" s="178" t="s">
        <v>79</v>
      </c>
      <c r="B73" s="179">
        <f>基金残高に係る経年分析!F56</f>
        <v>245</v>
      </c>
      <c r="C73" s="179">
        <f>基金残高に係る経年分析!G56</f>
        <v>555</v>
      </c>
      <c r="D73" s="179">
        <f>基金残高に係る経年分析!H56</f>
        <v>555</v>
      </c>
    </row>
    <row r="74" spans="1:16" x14ac:dyDescent="0.15">
      <c r="A74" s="178" t="s">
        <v>80</v>
      </c>
      <c r="B74" s="179">
        <f>基金残高に係る経年分析!F57</f>
        <v>2329</v>
      </c>
      <c r="C74" s="179">
        <f>基金残高に係る経年分析!G57</f>
        <v>2348</v>
      </c>
      <c r="D74" s="179">
        <f>基金残高に係る経年分析!H57</f>
        <v>2378</v>
      </c>
    </row>
  </sheetData>
  <sheetProtection algorithmName="SHA-512" hashValue="/+H0qNUshP+nbrmP4wH4D0EfVlk8bykXS+gg50UvJX6ehUeYO7/3+c7A9f6rVBxbYCaiTQ0+3NKt1ORGSu2PUw==" saltValue="xZtF1uVk5vwT4vgrHsN7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AP15" sqref="AP15:BF15"/>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278581</v>
      </c>
      <c r="S5" s="613"/>
      <c r="T5" s="613"/>
      <c r="U5" s="613"/>
      <c r="V5" s="613"/>
      <c r="W5" s="613"/>
      <c r="X5" s="613"/>
      <c r="Y5" s="614"/>
      <c r="Z5" s="615">
        <v>6.3</v>
      </c>
      <c r="AA5" s="615"/>
      <c r="AB5" s="615"/>
      <c r="AC5" s="615"/>
      <c r="AD5" s="616">
        <v>278581</v>
      </c>
      <c r="AE5" s="616"/>
      <c r="AF5" s="616"/>
      <c r="AG5" s="616"/>
      <c r="AH5" s="616"/>
      <c r="AI5" s="616"/>
      <c r="AJ5" s="616"/>
      <c r="AK5" s="616"/>
      <c r="AL5" s="617">
        <v>11</v>
      </c>
      <c r="AM5" s="618"/>
      <c r="AN5" s="618"/>
      <c r="AO5" s="619"/>
      <c r="AP5" s="609" t="s">
        <v>230</v>
      </c>
      <c r="AQ5" s="610"/>
      <c r="AR5" s="610"/>
      <c r="AS5" s="610"/>
      <c r="AT5" s="610"/>
      <c r="AU5" s="610"/>
      <c r="AV5" s="610"/>
      <c r="AW5" s="610"/>
      <c r="AX5" s="610"/>
      <c r="AY5" s="610"/>
      <c r="AZ5" s="610"/>
      <c r="BA5" s="610"/>
      <c r="BB5" s="610"/>
      <c r="BC5" s="610"/>
      <c r="BD5" s="610"/>
      <c r="BE5" s="610"/>
      <c r="BF5" s="611"/>
      <c r="BG5" s="623">
        <v>275341</v>
      </c>
      <c r="BH5" s="624"/>
      <c r="BI5" s="624"/>
      <c r="BJ5" s="624"/>
      <c r="BK5" s="624"/>
      <c r="BL5" s="624"/>
      <c r="BM5" s="624"/>
      <c r="BN5" s="625"/>
      <c r="BO5" s="626">
        <v>98.8</v>
      </c>
      <c r="BP5" s="626"/>
      <c r="BQ5" s="626"/>
      <c r="BR5" s="626"/>
      <c r="BS5" s="627">
        <v>2676</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51346</v>
      </c>
      <c r="S6" s="624"/>
      <c r="T6" s="624"/>
      <c r="U6" s="624"/>
      <c r="V6" s="624"/>
      <c r="W6" s="624"/>
      <c r="X6" s="624"/>
      <c r="Y6" s="625"/>
      <c r="Z6" s="626">
        <v>1.2</v>
      </c>
      <c r="AA6" s="626"/>
      <c r="AB6" s="626"/>
      <c r="AC6" s="626"/>
      <c r="AD6" s="627">
        <v>51346</v>
      </c>
      <c r="AE6" s="627"/>
      <c r="AF6" s="627"/>
      <c r="AG6" s="627"/>
      <c r="AH6" s="627"/>
      <c r="AI6" s="627"/>
      <c r="AJ6" s="627"/>
      <c r="AK6" s="627"/>
      <c r="AL6" s="628">
        <v>2</v>
      </c>
      <c r="AM6" s="629"/>
      <c r="AN6" s="629"/>
      <c r="AO6" s="630"/>
      <c r="AP6" s="620" t="s">
        <v>235</v>
      </c>
      <c r="AQ6" s="621"/>
      <c r="AR6" s="621"/>
      <c r="AS6" s="621"/>
      <c r="AT6" s="621"/>
      <c r="AU6" s="621"/>
      <c r="AV6" s="621"/>
      <c r="AW6" s="621"/>
      <c r="AX6" s="621"/>
      <c r="AY6" s="621"/>
      <c r="AZ6" s="621"/>
      <c r="BA6" s="621"/>
      <c r="BB6" s="621"/>
      <c r="BC6" s="621"/>
      <c r="BD6" s="621"/>
      <c r="BE6" s="621"/>
      <c r="BF6" s="622"/>
      <c r="BG6" s="623">
        <v>275341</v>
      </c>
      <c r="BH6" s="624"/>
      <c r="BI6" s="624"/>
      <c r="BJ6" s="624"/>
      <c r="BK6" s="624"/>
      <c r="BL6" s="624"/>
      <c r="BM6" s="624"/>
      <c r="BN6" s="625"/>
      <c r="BO6" s="626">
        <v>98.8</v>
      </c>
      <c r="BP6" s="626"/>
      <c r="BQ6" s="626"/>
      <c r="BR6" s="626"/>
      <c r="BS6" s="627">
        <v>2676</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45105</v>
      </c>
      <c r="CS6" s="624"/>
      <c r="CT6" s="624"/>
      <c r="CU6" s="624"/>
      <c r="CV6" s="624"/>
      <c r="CW6" s="624"/>
      <c r="CX6" s="624"/>
      <c r="CY6" s="625"/>
      <c r="CZ6" s="617">
        <v>1</v>
      </c>
      <c r="DA6" s="618"/>
      <c r="DB6" s="618"/>
      <c r="DC6" s="634"/>
      <c r="DD6" s="632" t="s">
        <v>237</v>
      </c>
      <c r="DE6" s="624"/>
      <c r="DF6" s="624"/>
      <c r="DG6" s="624"/>
      <c r="DH6" s="624"/>
      <c r="DI6" s="624"/>
      <c r="DJ6" s="624"/>
      <c r="DK6" s="624"/>
      <c r="DL6" s="624"/>
      <c r="DM6" s="624"/>
      <c r="DN6" s="624"/>
      <c r="DO6" s="624"/>
      <c r="DP6" s="625"/>
      <c r="DQ6" s="632">
        <v>45105</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125</v>
      </c>
      <c r="S7" s="624"/>
      <c r="T7" s="624"/>
      <c r="U7" s="624"/>
      <c r="V7" s="624"/>
      <c r="W7" s="624"/>
      <c r="X7" s="624"/>
      <c r="Y7" s="625"/>
      <c r="Z7" s="626">
        <v>0</v>
      </c>
      <c r="AA7" s="626"/>
      <c r="AB7" s="626"/>
      <c r="AC7" s="626"/>
      <c r="AD7" s="627">
        <v>125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134549</v>
      </c>
      <c r="BH7" s="624"/>
      <c r="BI7" s="624"/>
      <c r="BJ7" s="624"/>
      <c r="BK7" s="624"/>
      <c r="BL7" s="624"/>
      <c r="BM7" s="624"/>
      <c r="BN7" s="625"/>
      <c r="BO7" s="626">
        <v>48.3</v>
      </c>
      <c r="BP7" s="626"/>
      <c r="BQ7" s="626"/>
      <c r="BR7" s="626"/>
      <c r="BS7" s="627">
        <v>2676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779606</v>
      </c>
      <c r="CS7" s="624"/>
      <c r="CT7" s="624"/>
      <c r="CU7" s="624"/>
      <c r="CV7" s="624"/>
      <c r="CW7" s="624"/>
      <c r="CX7" s="624"/>
      <c r="CY7" s="625"/>
      <c r="CZ7" s="626">
        <v>17.899999999999999</v>
      </c>
      <c r="DA7" s="626"/>
      <c r="DB7" s="626"/>
      <c r="DC7" s="626"/>
      <c r="DD7" s="632">
        <v>33987</v>
      </c>
      <c r="DE7" s="624"/>
      <c r="DF7" s="624"/>
      <c r="DG7" s="624"/>
      <c r="DH7" s="624"/>
      <c r="DI7" s="624"/>
      <c r="DJ7" s="624"/>
      <c r="DK7" s="624"/>
      <c r="DL7" s="624"/>
      <c r="DM7" s="624"/>
      <c r="DN7" s="624"/>
      <c r="DO7" s="624"/>
      <c r="DP7" s="625"/>
      <c r="DQ7" s="632">
        <v>400856</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919</v>
      </c>
      <c r="S8" s="624"/>
      <c r="T8" s="624"/>
      <c r="U8" s="624"/>
      <c r="V8" s="624"/>
      <c r="W8" s="624"/>
      <c r="X8" s="624"/>
      <c r="Y8" s="625"/>
      <c r="Z8" s="626">
        <v>0</v>
      </c>
      <c r="AA8" s="626"/>
      <c r="AB8" s="626"/>
      <c r="AC8" s="626"/>
      <c r="AD8" s="627">
        <v>919</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4949</v>
      </c>
      <c r="BH8" s="624"/>
      <c r="BI8" s="624"/>
      <c r="BJ8" s="624"/>
      <c r="BK8" s="624"/>
      <c r="BL8" s="624"/>
      <c r="BM8" s="624"/>
      <c r="BN8" s="625"/>
      <c r="BO8" s="626">
        <v>1.8</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838685</v>
      </c>
      <c r="CS8" s="624"/>
      <c r="CT8" s="624"/>
      <c r="CU8" s="624"/>
      <c r="CV8" s="624"/>
      <c r="CW8" s="624"/>
      <c r="CX8" s="624"/>
      <c r="CY8" s="625"/>
      <c r="CZ8" s="626">
        <v>19.3</v>
      </c>
      <c r="DA8" s="626"/>
      <c r="DB8" s="626"/>
      <c r="DC8" s="626"/>
      <c r="DD8" s="632">
        <v>10501</v>
      </c>
      <c r="DE8" s="624"/>
      <c r="DF8" s="624"/>
      <c r="DG8" s="624"/>
      <c r="DH8" s="624"/>
      <c r="DI8" s="624"/>
      <c r="DJ8" s="624"/>
      <c r="DK8" s="624"/>
      <c r="DL8" s="624"/>
      <c r="DM8" s="624"/>
      <c r="DN8" s="624"/>
      <c r="DO8" s="624"/>
      <c r="DP8" s="625"/>
      <c r="DQ8" s="632">
        <v>498071</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738</v>
      </c>
      <c r="S9" s="624"/>
      <c r="T9" s="624"/>
      <c r="U9" s="624"/>
      <c r="V9" s="624"/>
      <c r="W9" s="624"/>
      <c r="X9" s="624"/>
      <c r="Y9" s="625"/>
      <c r="Z9" s="626">
        <v>0</v>
      </c>
      <c r="AA9" s="626"/>
      <c r="AB9" s="626"/>
      <c r="AC9" s="626"/>
      <c r="AD9" s="627">
        <v>738</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114499</v>
      </c>
      <c r="BH9" s="624"/>
      <c r="BI9" s="624"/>
      <c r="BJ9" s="624"/>
      <c r="BK9" s="624"/>
      <c r="BL9" s="624"/>
      <c r="BM9" s="624"/>
      <c r="BN9" s="625"/>
      <c r="BO9" s="626">
        <v>41.1</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387718</v>
      </c>
      <c r="CS9" s="624"/>
      <c r="CT9" s="624"/>
      <c r="CU9" s="624"/>
      <c r="CV9" s="624"/>
      <c r="CW9" s="624"/>
      <c r="CX9" s="624"/>
      <c r="CY9" s="625"/>
      <c r="CZ9" s="626">
        <v>8.9</v>
      </c>
      <c r="DA9" s="626"/>
      <c r="DB9" s="626"/>
      <c r="DC9" s="626"/>
      <c r="DD9" s="632">
        <v>4554</v>
      </c>
      <c r="DE9" s="624"/>
      <c r="DF9" s="624"/>
      <c r="DG9" s="624"/>
      <c r="DH9" s="624"/>
      <c r="DI9" s="624"/>
      <c r="DJ9" s="624"/>
      <c r="DK9" s="624"/>
      <c r="DL9" s="624"/>
      <c r="DM9" s="624"/>
      <c r="DN9" s="624"/>
      <c r="DO9" s="624"/>
      <c r="DP9" s="625"/>
      <c r="DQ9" s="632">
        <v>318903</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248</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10073</v>
      </c>
      <c r="BH10" s="624"/>
      <c r="BI10" s="624"/>
      <c r="BJ10" s="624"/>
      <c r="BK10" s="624"/>
      <c r="BL10" s="624"/>
      <c r="BM10" s="624"/>
      <c r="BN10" s="625"/>
      <c r="BO10" s="626">
        <v>3.6</v>
      </c>
      <c r="BP10" s="626"/>
      <c r="BQ10" s="626"/>
      <c r="BR10" s="626"/>
      <c r="BS10" s="627">
        <v>1679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539</v>
      </c>
      <c r="CS10" s="624"/>
      <c r="CT10" s="624"/>
      <c r="CU10" s="624"/>
      <c r="CV10" s="624"/>
      <c r="CW10" s="624"/>
      <c r="CX10" s="624"/>
      <c r="CY10" s="625"/>
      <c r="CZ10" s="626">
        <v>0</v>
      </c>
      <c r="DA10" s="626"/>
      <c r="DB10" s="626"/>
      <c r="DC10" s="626"/>
      <c r="DD10" s="632" t="s">
        <v>237</v>
      </c>
      <c r="DE10" s="624"/>
      <c r="DF10" s="624"/>
      <c r="DG10" s="624"/>
      <c r="DH10" s="624"/>
      <c r="DI10" s="624"/>
      <c r="DJ10" s="624"/>
      <c r="DK10" s="624"/>
      <c r="DL10" s="624"/>
      <c r="DM10" s="624"/>
      <c r="DN10" s="624"/>
      <c r="DO10" s="624"/>
      <c r="DP10" s="625"/>
      <c r="DQ10" s="632">
        <v>239</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101830</v>
      </c>
      <c r="S11" s="624"/>
      <c r="T11" s="624"/>
      <c r="U11" s="624"/>
      <c r="V11" s="624"/>
      <c r="W11" s="624"/>
      <c r="X11" s="624"/>
      <c r="Y11" s="625"/>
      <c r="Z11" s="628">
        <v>2.2999999999999998</v>
      </c>
      <c r="AA11" s="629"/>
      <c r="AB11" s="629"/>
      <c r="AC11" s="635"/>
      <c r="AD11" s="632">
        <v>101830</v>
      </c>
      <c r="AE11" s="624"/>
      <c r="AF11" s="624"/>
      <c r="AG11" s="624"/>
      <c r="AH11" s="624"/>
      <c r="AI11" s="624"/>
      <c r="AJ11" s="624"/>
      <c r="AK11" s="625"/>
      <c r="AL11" s="628">
        <v>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5028</v>
      </c>
      <c r="BH11" s="624"/>
      <c r="BI11" s="624"/>
      <c r="BJ11" s="624"/>
      <c r="BK11" s="624"/>
      <c r="BL11" s="624"/>
      <c r="BM11" s="624"/>
      <c r="BN11" s="625"/>
      <c r="BO11" s="626">
        <v>1.8</v>
      </c>
      <c r="BP11" s="626"/>
      <c r="BQ11" s="626"/>
      <c r="BR11" s="626"/>
      <c r="BS11" s="627">
        <v>997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443687</v>
      </c>
      <c r="CS11" s="624"/>
      <c r="CT11" s="624"/>
      <c r="CU11" s="624"/>
      <c r="CV11" s="624"/>
      <c r="CW11" s="624"/>
      <c r="CX11" s="624"/>
      <c r="CY11" s="625"/>
      <c r="CZ11" s="626">
        <v>10.199999999999999</v>
      </c>
      <c r="DA11" s="626"/>
      <c r="DB11" s="626"/>
      <c r="DC11" s="626"/>
      <c r="DD11" s="632">
        <v>17922</v>
      </c>
      <c r="DE11" s="624"/>
      <c r="DF11" s="624"/>
      <c r="DG11" s="624"/>
      <c r="DH11" s="624"/>
      <c r="DI11" s="624"/>
      <c r="DJ11" s="624"/>
      <c r="DK11" s="624"/>
      <c r="DL11" s="624"/>
      <c r="DM11" s="624"/>
      <c r="DN11" s="624"/>
      <c r="DO11" s="624"/>
      <c r="DP11" s="625"/>
      <c r="DQ11" s="632">
        <v>203327</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237</v>
      </c>
      <c r="AA12" s="626"/>
      <c r="AB12" s="626"/>
      <c r="AC12" s="626"/>
      <c r="AD12" s="627" t="s">
        <v>248</v>
      </c>
      <c r="AE12" s="627"/>
      <c r="AF12" s="627"/>
      <c r="AG12" s="627"/>
      <c r="AH12" s="627"/>
      <c r="AI12" s="627"/>
      <c r="AJ12" s="627"/>
      <c r="AK12" s="627"/>
      <c r="AL12" s="628" t="s">
        <v>237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96499</v>
      </c>
      <c r="BH12" s="624"/>
      <c r="BI12" s="624"/>
      <c r="BJ12" s="624"/>
      <c r="BK12" s="624"/>
      <c r="BL12" s="624"/>
      <c r="BM12" s="624"/>
      <c r="BN12" s="625"/>
      <c r="BO12" s="626">
        <v>34.6</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240852</v>
      </c>
      <c r="CS12" s="624"/>
      <c r="CT12" s="624"/>
      <c r="CU12" s="624"/>
      <c r="CV12" s="624"/>
      <c r="CW12" s="624"/>
      <c r="CX12" s="624"/>
      <c r="CY12" s="625"/>
      <c r="CZ12" s="626">
        <v>5.5</v>
      </c>
      <c r="DA12" s="626"/>
      <c r="DB12" s="626"/>
      <c r="DC12" s="626"/>
      <c r="DD12" s="632">
        <v>39089</v>
      </c>
      <c r="DE12" s="624"/>
      <c r="DF12" s="624"/>
      <c r="DG12" s="624"/>
      <c r="DH12" s="624"/>
      <c r="DI12" s="624"/>
      <c r="DJ12" s="624"/>
      <c r="DK12" s="624"/>
      <c r="DL12" s="624"/>
      <c r="DM12" s="624"/>
      <c r="DN12" s="624"/>
      <c r="DO12" s="624"/>
      <c r="DP12" s="625"/>
      <c r="DQ12" s="632">
        <v>167814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96238</v>
      </c>
      <c r="BH13" s="624"/>
      <c r="BI13" s="624"/>
      <c r="BJ13" s="624"/>
      <c r="BK13" s="624"/>
      <c r="BL13" s="624"/>
      <c r="BM13" s="624"/>
      <c r="BN13" s="625"/>
      <c r="BO13" s="626">
        <v>34.5</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401092</v>
      </c>
      <c r="CS13" s="624"/>
      <c r="CT13" s="624"/>
      <c r="CU13" s="624"/>
      <c r="CV13" s="624"/>
      <c r="CW13" s="624"/>
      <c r="CX13" s="624"/>
      <c r="CY13" s="625"/>
      <c r="CZ13" s="626">
        <v>9.1999999999999993</v>
      </c>
      <c r="DA13" s="626"/>
      <c r="DB13" s="626"/>
      <c r="DC13" s="626"/>
      <c r="DD13" s="632">
        <v>182509</v>
      </c>
      <c r="DE13" s="624"/>
      <c r="DF13" s="624"/>
      <c r="DG13" s="624"/>
      <c r="DH13" s="624"/>
      <c r="DI13" s="624"/>
      <c r="DJ13" s="624"/>
      <c r="DK13" s="624"/>
      <c r="DL13" s="624"/>
      <c r="DM13" s="624"/>
      <c r="DN13" s="624"/>
      <c r="DO13" s="624"/>
      <c r="DP13" s="625"/>
      <c r="DQ13" s="632">
        <v>216205</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248</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10262</v>
      </c>
      <c r="BH14" s="624"/>
      <c r="BI14" s="624"/>
      <c r="BJ14" s="624"/>
      <c r="BK14" s="624"/>
      <c r="BL14" s="624"/>
      <c r="BM14" s="624"/>
      <c r="BN14" s="625"/>
      <c r="BO14" s="626">
        <v>3.7</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423158</v>
      </c>
      <c r="CS14" s="624"/>
      <c r="CT14" s="624"/>
      <c r="CU14" s="624"/>
      <c r="CV14" s="624"/>
      <c r="CW14" s="624"/>
      <c r="CX14" s="624"/>
      <c r="CY14" s="625"/>
      <c r="CZ14" s="626">
        <v>9.6999999999999993</v>
      </c>
      <c r="DA14" s="626"/>
      <c r="DB14" s="626"/>
      <c r="DC14" s="626"/>
      <c r="DD14" s="632" t="s">
        <v>248</v>
      </c>
      <c r="DE14" s="624"/>
      <c r="DF14" s="624"/>
      <c r="DG14" s="624"/>
      <c r="DH14" s="624"/>
      <c r="DI14" s="624"/>
      <c r="DJ14" s="624"/>
      <c r="DK14" s="624"/>
      <c r="DL14" s="624"/>
      <c r="DM14" s="624"/>
      <c r="DN14" s="624"/>
      <c r="DO14" s="624"/>
      <c r="DP14" s="625"/>
      <c r="DQ14" s="632">
        <v>420730</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248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34031</v>
      </c>
      <c r="BH15" s="624"/>
      <c r="BI15" s="624"/>
      <c r="BJ15" s="624"/>
      <c r="BK15" s="624"/>
      <c r="BL15" s="624"/>
      <c r="BM15" s="624"/>
      <c r="BN15" s="625"/>
      <c r="BO15" s="626">
        <v>12.2</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393786</v>
      </c>
      <c r="CS15" s="624"/>
      <c r="CT15" s="624"/>
      <c r="CU15" s="624"/>
      <c r="CV15" s="624"/>
      <c r="CW15" s="624"/>
      <c r="CX15" s="624"/>
      <c r="CY15" s="625"/>
      <c r="CZ15" s="626">
        <v>9.1</v>
      </c>
      <c r="DA15" s="626"/>
      <c r="DB15" s="626"/>
      <c r="DC15" s="626"/>
      <c r="DD15" s="632">
        <v>64635</v>
      </c>
      <c r="DE15" s="624"/>
      <c r="DF15" s="624"/>
      <c r="DG15" s="624"/>
      <c r="DH15" s="624"/>
      <c r="DI15" s="624"/>
      <c r="DJ15" s="624"/>
      <c r="DK15" s="624"/>
      <c r="DL15" s="624"/>
      <c r="DM15" s="624"/>
      <c r="DN15" s="624"/>
      <c r="DO15" s="624"/>
      <c r="DP15" s="625"/>
      <c r="DQ15" s="632">
        <v>335542</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4266</v>
      </c>
      <c r="S16" s="624"/>
      <c r="T16" s="624"/>
      <c r="U16" s="624"/>
      <c r="V16" s="624"/>
      <c r="W16" s="624"/>
      <c r="X16" s="624"/>
      <c r="Y16" s="625"/>
      <c r="Z16" s="626">
        <v>0.1</v>
      </c>
      <c r="AA16" s="626"/>
      <c r="AB16" s="626"/>
      <c r="AC16" s="626"/>
      <c r="AD16" s="627">
        <v>4266</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248</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248</v>
      </c>
      <c r="DA16" s="626"/>
      <c r="DB16" s="626"/>
      <c r="DC16" s="626"/>
      <c r="DD16" s="632" t="s">
        <v>237</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6326</v>
      </c>
      <c r="S17" s="624"/>
      <c r="T17" s="624"/>
      <c r="U17" s="624"/>
      <c r="V17" s="624"/>
      <c r="W17" s="624"/>
      <c r="X17" s="624"/>
      <c r="Y17" s="625"/>
      <c r="Z17" s="626">
        <v>0.1</v>
      </c>
      <c r="AA17" s="626"/>
      <c r="AB17" s="626"/>
      <c r="AC17" s="626"/>
      <c r="AD17" s="627">
        <v>6326</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390115</v>
      </c>
      <c r="CS17" s="624"/>
      <c r="CT17" s="624"/>
      <c r="CU17" s="624"/>
      <c r="CV17" s="624"/>
      <c r="CW17" s="624"/>
      <c r="CX17" s="624"/>
      <c r="CY17" s="625"/>
      <c r="CZ17" s="626">
        <v>9</v>
      </c>
      <c r="DA17" s="626"/>
      <c r="DB17" s="626"/>
      <c r="DC17" s="626"/>
      <c r="DD17" s="632" t="s">
        <v>237</v>
      </c>
      <c r="DE17" s="624"/>
      <c r="DF17" s="624"/>
      <c r="DG17" s="624"/>
      <c r="DH17" s="624"/>
      <c r="DI17" s="624"/>
      <c r="DJ17" s="624"/>
      <c r="DK17" s="624"/>
      <c r="DL17" s="624"/>
      <c r="DM17" s="624"/>
      <c r="DN17" s="624"/>
      <c r="DO17" s="624"/>
      <c r="DP17" s="625"/>
      <c r="DQ17" s="632">
        <v>351829</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1366</v>
      </c>
      <c r="S18" s="624"/>
      <c r="T18" s="624"/>
      <c r="U18" s="624"/>
      <c r="V18" s="624"/>
      <c r="W18" s="624"/>
      <c r="X18" s="624"/>
      <c r="Y18" s="625"/>
      <c r="Z18" s="626">
        <v>0</v>
      </c>
      <c r="AA18" s="626"/>
      <c r="AB18" s="626"/>
      <c r="AC18" s="626"/>
      <c r="AD18" s="627">
        <v>1366</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248</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1366</v>
      </c>
      <c r="S19" s="624"/>
      <c r="T19" s="624"/>
      <c r="U19" s="624"/>
      <c r="V19" s="624"/>
      <c r="W19" s="624"/>
      <c r="X19" s="624"/>
      <c r="Y19" s="625"/>
      <c r="Z19" s="626">
        <v>0</v>
      </c>
      <c r="AA19" s="626"/>
      <c r="AB19" s="626"/>
      <c r="AC19" s="626"/>
      <c r="AD19" s="627">
        <v>1366</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3240</v>
      </c>
      <c r="BH19" s="624"/>
      <c r="BI19" s="624"/>
      <c r="BJ19" s="624"/>
      <c r="BK19" s="624"/>
      <c r="BL19" s="624"/>
      <c r="BM19" s="624"/>
      <c r="BN19" s="625"/>
      <c r="BO19" s="626">
        <v>1.2</v>
      </c>
      <c r="BP19" s="626"/>
      <c r="BQ19" s="626"/>
      <c r="BR19" s="626"/>
      <c r="BS19" s="627" t="s">
        <v>248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237</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3240</v>
      </c>
      <c r="BH20" s="624"/>
      <c r="BI20" s="624"/>
      <c r="BJ20" s="624"/>
      <c r="BK20" s="624"/>
      <c r="BL20" s="624"/>
      <c r="BM20" s="624"/>
      <c r="BN20" s="625"/>
      <c r="BO20" s="626">
        <v>1.2</v>
      </c>
      <c r="BP20" s="626"/>
      <c r="BQ20" s="626"/>
      <c r="BR20" s="626"/>
      <c r="BS20" s="627" t="s">
        <v>237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4344343</v>
      </c>
      <c r="CS20" s="624"/>
      <c r="CT20" s="624"/>
      <c r="CU20" s="624"/>
      <c r="CV20" s="624"/>
      <c r="CW20" s="624"/>
      <c r="CX20" s="624"/>
      <c r="CY20" s="625"/>
      <c r="CZ20" s="626">
        <v>100</v>
      </c>
      <c r="DA20" s="626"/>
      <c r="DB20" s="626"/>
      <c r="DC20" s="626"/>
      <c r="DD20" s="632">
        <v>353197</v>
      </c>
      <c r="DE20" s="624"/>
      <c r="DF20" s="624"/>
      <c r="DG20" s="624"/>
      <c r="DH20" s="624"/>
      <c r="DI20" s="624"/>
      <c r="DJ20" s="624"/>
      <c r="DK20" s="624"/>
      <c r="DL20" s="624"/>
      <c r="DM20" s="624"/>
      <c r="DN20" s="624"/>
      <c r="DO20" s="624"/>
      <c r="DP20" s="625"/>
      <c r="DQ20" s="632">
        <v>2958621</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2333694</v>
      </c>
      <c r="S21" s="624"/>
      <c r="T21" s="624"/>
      <c r="U21" s="624"/>
      <c r="V21" s="624"/>
      <c r="W21" s="624"/>
      <c r="X21" s="624"/>
      <c r="Y21" s="625"/>
      <c r="Z21" s="626">
        <v>52.6</v>
      </c>
      <c r="AA21" s="626"/>
      <c r="AB21" s="626"/>
      <c r="AC21" s="626"/>
      <c r="AD21" s="627">
        <v>2087295</v>
      </c>
      <c r="AE21" s="627"/>
      <c r="AF21" s="627"/>
      <c r="AG21" s="627"/>
      <c r="AH21" s="627"/>
      <c r="AI21" s="627"/>
      <c r="AJ21" s="627"/>
      <c r="AK21" s="627"/>
      <c r="AL21" s="628">
        <v>82.4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3240</v>
      </c>
      <c r="BH21" s="624"/>
      <c r="BI21" s="624"/>
      <c r="BJ21" s="624"/>
      <c r="BK21" s="624"/>
      <c r="BL21" s="624"/>
      <c r="BM21" s="624"/>
      <c r="BN21" s="625"/>
      <c r="BO21" s="626">
        <v>1.2</v>
      </c>
      <c r="BP21" s="626"/>
      <c r="BQ21" s="626"/>
      <c r="BR21" s="626"/>
      <c r="BS21" s="627" t="s">
        <v>248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2087295</v>
      </c>
      <c r="S22" s="624"/>
      <c r="T22" s="624"/>
      <c r="U22" s="624"/>
      <c r="V22" s="624"/>
      <c r="W22" s="624"/>
      <c r="X22" s="624"/>
      <c r="Y22" s="625"/>
      <c r="Z22" s="626">
        <v>47</v>
      </c>
      <c r="AA22" s="626"/>
      <c r="AB22" s="626"/>
      <c r="AC22" s="626"/>
      <c r="AD22" s="627">
        <v>2087295</v>
      </c>
      <c r="AE22" s="627"/>
      <c r="AF22" s="627"/>
      <c r="AG22" s="627"/>
      <c r="AH22" s="627"/>
      <c r="AI22" s="627"/>
      <c r="AJ22" s="627"/>
      <c r="AK22" s="627"/>
      <c r="AL22" s="628">
        <v>82.4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246399</v>
      </c>
      <c r="S23" s="624"/>
      <c r="T23" s="624"/>
      <c r="U23" s="624"/>
      <c r="V23" s="624"/>
      <c r="W23" s="624"/>
      <c r="X23" s="624"/>
      <c r="Y23" s="625"/>
      <c r="Z23" s="626">
        <v>5.5</v>
      </c>
      <c r="AA23" s="626"/>
      <c r="AB23" s="626"/>
      <c r="AC23" s="626"/>
      <c r="AD23" s="627" t="s">
        <v>237</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248</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248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1372136</v>
      </c>
      <c r="CS24" s="613"/>
      <c r="CT24" s="613"/>
      <c r="CU24" s="613"/>
      <c r="CV24" s="613"/>
      <c r="CW24" s="613"/>
      <c r="CX24" s="613"/>
      <c r="CY24" s="614"/>
      <c r="CZ24" s="617">
        <v>31.6</v>
      </c>
      <c r="DA24" s="618"/>
      <c r="DB24" s="618"/>
      <c r="DC24" s="634"/>
      <c r="DD24" s="653">
        <v>1059834</v>
      </c>
      <c r="DE24" s="613"/>
      <c r="DF24" s="613"/>
      <c r="DG24" s="613"/>
      <c r="DH24" s="613"/>
      <c r="DI24" s="613"/>
      <c r="DJ24" s="613"/>
      <c r="DK24" s="614"/>
      <c r="DL24" s="653">
        <v>1046573</v>
      </c>
      <c r="DM24" s="613"/>
      <c r="DN24" s="613"/>
      <c r="DO24" s="613"/>
      <c r="DP24" s="613"/>
      <c r="DQ24" s="613"/>
      <c r="DR24" s="613"/>
      <c r="DS24" s="613"/>
      <c r="DT24" s="613"/>
      <c r="DU24" s="613"/>
      <c r="DV24" s="614"/>
      <c r="DW24" s="617">
        <v>41</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2779191</v>
      </c>
      <c r="S25" s="624"/>
      <c r="T25" s="624"/>
      <c r="U25" s="624"/>
      <c r="V25" s="624"/>
      <c r="W25" s="624"/>
      <c r="X25" s="624"/>
      <c r="Y25" s="625"/>
      <c r="Z25" s="626">
        <v>62.6</v>
      </c>
      <c r="AA25" s="626"/>
      <c r="AB25" s="626"/>
      <c r="AC25" s="626"/>
      <c r="AD25" s="627">
        <v>2532792</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248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630058</v>
      </c>
      <c r="CS25" s="654"/>
      <c r="CT25" s="654"/>
      <c r="CU25" s="654"/>
      <c r="CV25" s="654"/>
      <c r="CW25" s="654"/>
      <c r="CX25" s="654"/>
      <c r="CY25" s="655"/>
      <c r="CZ25" s="628">
        <v>14.5</v>
      </c>
      <c r="DA25" s="656"/>
      <c r="DB25" s="656"/>
      <c r="DC25" s="658"/>
      <c r="DD25" s="632">
        <v>593710</v>
      </c>
      <c r="DE25" s="654"/>
      <c r="DF25" s="654"/>
      <c r="DG25" s="654"/>
      <c r="DH25" s="654"/>
      <c r="DI25" s="654"/>
      <c r="DJ25" s="654"/>
      <c r="DK25" s="655"/>
      <c r="DL25" s="632">
        <v>585001</v>
      </c>
      <c r="DM25" s="654"/>
      <c r="DN25" s="654"/>
      <c r="DO25" s="654"/>
      <c r="DP25" s="654"/>
      <c r="DQ25" s="654"/>
      <c r="DR25" s="654"/>
      <c r="DS25" s="654"/>
      <c r="DT25" s="654"/>
      <c r="DU25" s="654"/>
      <c r="DV25" s="655"/>
      <c r="DW25" s="628">
        <v>22.9</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504</v>
      </c>
      <c r="S26" s="624"/>
      <c r="T26" s="624"/>
      <c r="U26" s="624"/>
      <c r="V26" s="624"/>
      <c r="W26" s="624"/>
      <c r="X26" s="624"/>
      <c r="Y26" s="625"/>
      <c r="Z26" s="626">
        <v>0</v>
      </c>
      <c r="AA26" s="626"/>
      <c r="AB26" s="626"/>
      <c r="AC26" s="626"/>
      <c r="AD26" s="627">
        <v>504</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348229</v>
      </c>
      <c r="CS26" s="624"/>
      <c r="CT26" s="624"/>
      <c r="CU26" s="624"/>
      <c r="CV26" s="624"/>
      <c r="CW26" s="624"/>
      <c r="CX26" s="624"/>
      <c r="CY26" s="625"/>
      <c r="CZ26" s="628">
        <v>8</v>
      </c>
      <c r="DA26" s="656"/>
      <c r="DB26" s="656"/>
      <c r="DC26" s="658"/>
      <c r="DD26" s="632">
        <v>331881</v>
      </c>
      <c r="DE26" s="624"/>
      <c r="DF26" s="624"/>
      <c r="DG26" s="624"/>
      <c r="DH26" s="624"/>
      <c r="DI26" s="624"/>
      <c r="DJ26" s="624"/>
      <c r="DK26" s="625"/>
      <c r="DL26" s="632" t="s">
        <v>237</v>
      </c>
      <c r="DM26" s="624"/>
      <c r="DN26" s="624"/>
      <c r="DO26" s="624"/>
      <c r="DP26" s="624"/>
      <c r="DQ26" s="624"/>
      <c r="DR26" s="624"/>
      <c r="DS26" s="624"/>
      <c r="DT26" s="624"/>
      <c r="DU26" s="624"/>
      <c r="DV26" s="625"/>
      <c r="DW26" s="628" t="s">
        <v>248</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41724</v>
      </c>
      <c r="S27" s="624"/>
      <c r="T27" s="624"/>
      <c r="U27" s="624"/>
      <c r="V27" s="624"/>
      <c r="W27" s="624"/>
      <c r="X27" s="624"/>
      <c r="Y27" s="625"/>
      <c r="Z27" s="626">
        <v>0.9</v>
      </c>
      <c r="AA27" s="626"/>
      <c r="AB27" s="626"/>
      <c r="AC27" s="626"/>
      <c r="AD27" s="627" t="s">
        <v>237</v>
      </c>
      <c r="AE27" s="627"/>
      <c r="AF27" s="627"/>
      <c r="AG27" s="627"/>
      <c r="AH27" s="627"/>
      <c r="AI27" s="627"/>
      <c r="AJ27" s="627"/>
      <c r="AK27" s="627"/>
      <c r="AL27" s="628" t="s">
        <v>248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278581</v>
      </c>
      <c r="BH27" s="624"/>
      <c r="BI27" s="624"/>
      <c r="BJ27" s="624"/>
      <c r="BK27" s="624"/>
      <c r="BL27" s="624"/>
      <c r="BM27" s="624"/>
      <c r="BN27" s="625"/>
      <c r="BO27" s="626">
        <v>100</v>
      </c>
      <c r="BP27" s="626"/>
      <c r="BQ27" s="626"/>
      <c r="BR27" s="626"/>
      <c r="BS27" s="627">
        <v>2676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351963</v>
      </c>
      <c r="CS27" s="654"/>
      <c r="CT27" s="654"/>
      <c r="CU27" s="654"/>
      <c r="CV27" s="654"/>
      <c r="CW27" s="654"/>
      <c r="CX27" s="654"/>
      <c r="CY27" s="655"/>
      <c r="CZ27" s="628">
        <v>8.1</v>
      </c>
      <c r="DA27" s="656"/>
      <c r="DB27" s="656"/>
      <c r="DC27" s="658"/>
      <c r="DD27" s="632">
        <v>114295</v>
      </c>
      <c r="DE27" s="654"/>
      <c r="DF27" s="654"/>
      <c r="DG27" s="654"/>
      <c r="DH27" s="654"/>
      <c r="DI27" s="654"/>
      <c r="DJ27" s="654"/>
      <c r="DK27" s="655"/>
      <c r="DL27" s="632">
        <v>109743</v>
      </c>
      <c r="DM27" s="654"/>
      <c r="DN27" s="654"/>
      <c r="DO27" s="654"/>
      <c r="DP27" s="654"/>
      <c r="DQ27" s="654"/>
      <c r="DR27" s="654"/>
      <c r="DS27" s="654"/>
      <c r="DT27" s="654"/>
      <c r="DU27" s="654"/>
      <c r="DV27" s="655"/>
      <c r="DW27" s="628">
        <v>4.3</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77217</v>
      </c>
      <c r="S28" s="624"/>
      <c r="T28" s="624"/>
      <c r="U28" s="624"/>
      <c r="V28" s="624"/>
      <c r="W28" s="624"/>
      <c r="X28" s="624"/>
      <c r="Y28" s="625"/>
      <c r="Z28" s="626">
        <v>1.7</v>
      </c>
      <c r="AA28" s="626"/>
      <c r="AB28" s="626"/>
      <c r="AC28" s="626"/>
      <c r="AD28" s="627" t="s">
        <v>237</v>
      </c>
      <c r="AE28" s="627"/>
      <c r="AF28" s="627"/>
      <c r="AG28" s="627"/>
      <c r="AH28" s="627"/>
      <c r="AI28" s="627"/>
      <c r="AJ28" s="627"/>
      <c r="AK28" s="627"/>
      <c r="AL28" s="628" t="s">
        <v>237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390115</v>
      </c>
      <c r="CS28" s="624"/>
      <c r="CT28" s="624"/>
      <c r="CU28" s="624"/>
      <c r="CV28" s="624"/>
      <c r="CW28" s="624"/>
      <c r="CX28" s="624"/>
      <c r="CY28" s="625"/>
      <c r="CZ28" s="628">
        <v>9</v>
      </c>
      <c r="DA28" s="656"/>
      <c r="DB28" s="656"/>
      <c r="DC28" s="658"/>
      <c r="DD28" s="632">
        <v>351829</v>
      </c>
      <c r="DE28" s="624"/>
      <c r="DF28" s="624"/>
      <c r="DG28" s="624"/>
      <c r="DH28" s="624"/>
      <c r="DI28" s="624"/>
      <c r="DJ28" s="624"/>
      <c r="DK28" s="625"/>
      <c r="DL28" s="632">
        <v>351829</v>
      </c>
      <c r="DM28" s="624"/>
      <c r="DN28" s="624"/>
      <c r="DO28" s="624"/>
      <c r="DP28" s="624"/>
      <c r="DQ28" s="624"/>
      <c r="DR28" s="624"/>
      <c r="DS28" s="624"/>
      <c r="DT28" s="624"/>
      <c r="DU28" s="624"/>
      <c r="DV28" s="625"/>
      <c r="DW28" s="628">
        <v>13.8</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16924</v>
      </c>
      <c r="S29" s="624"/>
      <c r="T29" s="624"/>
      <c r="U29" s="624"/>
      <c r="V29" s="624"/>
      <c r="W29" s="624"/>
      <c r="X29" s="624"/>
      <c r="Y29" s="625"/>
      <c r="Z29" s="626">
        <v>0.4</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71</v>
      </c>
      <c r="CG29" s="621"/>
      <c r="CH29" s="621"/>
      <c r="CI29" s="621"/>
      <c r="CJ29" s="621"/>
      <c r="CK29" s="621"/>
      <c r="CL29" s="621"/>
      <c r="CM29" s="621"/>
      <c r="CN29" s="621"/>
      <c r="CO29" s="621"/>
      <c r="CP29" s="621"/>
      <c r="CQ29" s="622"/>
      <c r="CR29" s="623">
        <v>390115</v>
      </c>
      <c r="CS29" s="654"/>
      <c r="CT29" s="654"/>
      <c r="CU29" s="654"/>
      <c r="CV29" s="654"/>
      <c r="CW29" s="654"/>
      <c r="CX29" s="654"/>
      <c r="CY29" s="655"/>
      <c r="CZ29" s="628">
        <v>9</v>
      </c>
      <c r="DA29" s="656"/>
      <c r="DB29" s="656"/>
      <c r="DC29" s="658"/>
      <c r="DD29" s="632">
        <v>351829</v>
      </c>
      <c r="DE29" s="654"/>
      <c r="DF29" s="654"/>
      <c r="DG29" s="654"/>
      <c r="DH29" s="654"/>
      <c r="DI29" s="654"/>
      <c r="DJ29" s="654"/>
      <c r="DK29" s="655"/>
      <c r="DL29" s="632">
        <v>351829</v>
      </c>
      <c r="DM29" s="654"/>
      <c r="DN29" s="654"/>
      <c r="DO29" s="654"/>
      <c r="DP29" s="654"/>
      <c r="DQ29" s="654"/>
      <c r="DR29" s="654"/>
      <c r="DS29" s="654"/>
      <c r="DT29" s="654"/>
      <c r="DU29" s="654"/>
      <c r="DV29" s="655"/>
      <c r="DW29" s="628">
        <v>13.8</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377851</v>
      </c>
      <c r="S30" s="624"/>
      <c r="T30" s="624"/>
      <c r="U30" s="624"/>
      <c r="V30" s="624"/>
      <c r="W30" s="624"/>
      <c r="X30" s="624"/>
      <c r="Y30" s="625"/>
      <c r="Z30" s="626">
        <v>8.5</v>
      </c>
      <c r="AA30" s="626"/>
      <c r="AB30" s="626"/>
      <c r="AC30" s="626"/>
      <c r="AD30" s="627" t="s">
        <v>237</v>
      </c>
      <c r="AE30" s="627"/>
      <c r="AF30" s="627"/>
      <c r="AG30" s="627"/>
      <c r="AH30" s="627"/>
      <c r="AI30" s="627"/>
      <c r="AJ30" s="627"/>
      <c r="AK30" s="627"/>
      <c r="AL30" s="628" t="s">
        <v>248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381363</v>
      </c>
      <c r="CS30" s="624"/>
      <c r="CT30" s="624"/>
      <c r="CU30" s="624"/>
      <c r="CV30" s="624"/>
      <c r="CW30" s="624"/>
      <c r="CX30" s="624"/>
      <c r="CY30" s="625"/>
      <c r="CZ30" s="628">
        <v>8.8000000000000007</v>
      </c>
      <c r="DA30" s="656"/>
      <c r="DB30" s="656"/>
      <c r="DC30" s="658"/>
      <c r="DD30" s="632">
        <v>343191</v>
      </c>
      <c r="DE30" s="624"/>
      <c r="DF30" s="624"/>
      <c r="DG30" s="624"/>
      <c r="DH30" s="624"/>
      <c r="DI30" s="624"/>
      <c r="DJ30" s="624"/>
      <c r="DK30" s="625"/>
      <c r="DL30" s="632">
        <v>343191</v>
      </c>
      <c r="DM30" s="624"/>
      <c r="DN30" s="624"/>
      <c r="DO30" s="624"/>
      <c r="DP30" s="624"/>
      <c r="DQ30" s="624"/>
      <c r="DR30" s="624"/>
      <c r="DS30" s="624"/>
      <c r="DT30" s="624"/>
      <c r="DU30" s="624"/>
      <c r="DV30" s="625"/>
      <c r="DW30" s="628">
        <v>13.4</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237</v>
      </c>
      <c r="AM31" s="629"/>
      <c r="AN31" s="629"/>
      <c r="AO31" s="630"/>
      <c r="AP31" s="667" t="s">
        <v>314</v>
      </c>
      <c r="AQ31" s="668"/>
      <c r="AR31" s="668"/>
      <c r="AS31" s="668"/>
      <c r="AT31" s="673" t="s">
        <v>315</v>
      </c>
      <c r="AU31" s="218"/>
      <c r="AV31" s="218"/>
      <c r="AW31" s="218"/>
      <c r="AX31" s="609" t="s">
        <v>191</v>
      </c>
      <c r="AY31" s="610"/>
      <c r="AZ31" s="610"/>
      <c r="BA31" s="610"/>
      <c r="BB31" s="610"/>
      <c r="BC31" s="610"/>
      <c r="BD31" s="610"/>
      <c r="BE31" s="610"/>
      <c r="BF31" s="611"/>
      <c r="BG31" s="676">
        <v>98.9</v>
      </c>
      <c r="BH31" s="677"/>
      <c r="BI31" s="677"/>
      <c r="BJ31" s="677"/>
      <c r="BK31" s="677"/>
      <c r="BL31" s="677"/>
      <c r="BM31" s="618">
        <v>96</v>
      </c>
      <c r="BN31" s="677"/>
      <c r="BO31" s="677"/>
      <c r="BP31" s="677"/>
      <c r="BQ31" s="678"/>
      <c r="BR31" s="676">
        <v>98.8</v>
      </c>
      <c r="BS31" s="677"/>
      <c r="BT31" s="677"/>
      <c r="BU31" s="677"/>
      <c r="BV31" s="677"/>
      <c r="BW31" s="677"/>
      <c r="BX31" s="618">
        <v>96.1</v>
      </c>
      <c r="BY31" s="677"/>
      <c r="BZ31" s="677"/>
      <c r="CA31" s="677"/>
      <c r="CB31" s="678"/>
      <c r="CD31" s="663"/>
      <c r="CE31" s="664"/>
      <c r="CF31" s="620" t="s">
        <v>316</v>
      </c>
      <c r="CG31" s="621"/>
      <c r="CH31" s="621"/>
      <c r="CI31" s="621"/>
      <c r="CJ31" s="621"/>
      <c r="CK31" s="621"/>
      <c r="CL31" s="621"/>
      <c r="CM31" s="621"/>
      <c r="CN31" s="621"/>
      <c r="CO31" s="621"/>
      <c r="CP31" s="621"/>
      <c r="CQ31" s="622"/>
      <c r="CR31" s="623">
        <v>8752</v>
      </c>
      <c r="CS31" s="654"/>
      <c r="CT31" s="654"/>
      <c r="CU31" s="654"/>
      <c r="CV31" s="654"/>
      <c r="CW31" s="654"/>
      <c r="CX31" s="654"/>
      <c r="CY31" s="655"/>
      <c r="CZ31" s="628">
        <v>0.2</v>
      </c>
      <c r="DA31" s="656"/>
      <c r="DB31" s="656"/>
      <c r="DC31" s="658"/>
      <c r="DD31" s="632">
        <v>8638</v>
      </c>
      <c r="DE31" s="654"/>
      <c r="DF31" s="654"/>
      <c r="DG31" s="654"/>
      <c r="DH31" s="654"/>
      <c r="DI31" s="654"/>
      <c r="DJ31" s="654"/>
      <c r="DK31" s="655"/>
      <c r="DL31" s="632">
        <v>8638</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361457</v>
      </c>
      <c r="S32" s="624"/>
      <c r="T32" s="624"/>
      <c r="U32" s="624"/>
      <c r="V32" s="624"/>
      <c r="W32" s="624"/>
      <c r="X32" s="624"/>
      <c r="Y32" s="625"/>
      <c r="Z32" s="626">
        <v>8.1</v>
      </c>
      <c r="AA32" s="626"/>
      <c r="AB32" s="626"/>
      <c r="AC32" s="626"/>
      <c r="AD32" s="627" t="s">
        <v>237</v>
      </c>
      <c r="AE32" s="627"/>
      <c r="AF32" s="627"/>
      <c r="AG32" s="627"/>
      <c r="AH32" s="627"/>
      <c r="AI32" s="627"/>
      <c r="AJ32" s="627"/>
      <c r="AK32" s="627"/>
      <c r="AL32" s="628" t="s">
        <v>248</v>
      </c>
      <c r="AM32" s="629"/>
      <c r="AN32" s="629"/>
      <c r="AO32" s="630"/>
      <c r="AP32" s="669"/>
      <c r="AQ32" s="670"/>
      <c r="AR32" s="670"/>
      <c r="AS32" s="670"/>
      <c r="AT32" s="674"/>
      <c r="AU32" s="214" t="s">
        <v>318</v>
      </c>
      <c r="AX32" s="620" t="s">
        <v>319</v>
      </c>
      <c r="AY32" s="621"/>
      <c r="AZ32" s="621"/>
      <c r="BA32" s="621"/>
      <c r="BB32" s="621"/>
      <c r="BC32" s="621"/>
      <c r="BD32" s="621"/>
      <c r="BE32" s="621"/>
      <c r="BF32" s="622"/>
      <c r="BG32" s="679">
        <v>99.3</v>
      </c>
      <c r="BH32" s="654"/>
      <c r="BI32" s="654"/>
      <c r="BJ32" s="654"/>
      <c r="BK32" s="654"/>
      <c r="BL32" s="654"/>
      <c r="BM32" s="629">
        <v>96.3</v>
      </c>
      <c r="BN32" s="654"/>
      <c r="BO32" s="654"/>
      <c r="BP32" s="654"/>
      <c r="BQ32" s="680"/>
      <c r="BR32" s="679">
        <v>99.1</v>
      </c>
      <c r="BS32" s="654"/>
      <c r="BT32" s="654"/>
      <c r="BU32" s="654"/>
      <c r="BV32" s="654"/>
      <c r="BW32" s="654"/>
      <c r="BX32" s="629">
        <v>96.6</v>
      </c>
      <c r="BY32" s="654"/>
      <c r="BZ32" s="654"/>
      <c r="CA32" s="654"/>
      <c r="CB32" s="680"/>
      <c r="CD32" s="665"/>
      <c r="CE32" s="666"/>
      <c r="CF32" s="620" t="s">
        <v>320</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248</v>
      </c>
      <c r="DA32" s="656"/>
      <c r="DB32" s="656"/>
      <c r="DC32" s="658"/>
      <c r="DD32" s="632" t="s">
        <v>237</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17325</v>
      </c>
      <c r="S33" s="624"/>
      <c r="T33" s="624"/>
      <c r="U33" s="624"/>
      <c r="V33" s="624"/>
      <c r="W33" s="624"/>
      <c r="X33" s="624"/>
      <c r="Y33" s="625"/>
      <c r="Z33" s="626">
        <v>0.4</v>
      </c>
      <c r="AA33" s="626"/>
      <c r="AB33" s="626"/>
      <c r="AC33" s="626"/>
      <c r="AD33" s="627" t="s">
        <v>248</v>
      </c>
      <c r="AE33" s="627"/>
      <c r="AF33" s="627"/>
      <c r="AG33" s="627"/>
      <c r="AH33" s="627"/>
      <c r="AI33" s="627"/>
      <c r="AJ33" s="627"/>
      <c r="AK33" s="627"/>
      <c r="AL33" s="628" t="s">
        <v>237</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98.1</v>
      </c>
      <c r="BH33" s="682"/>
      <c r="BI33" s="682"/>
      <c r="BJ33" s="682"/>
      <c r="BK33" s="682"/>
      <c r="BL33" s="682"/>
      <c r="BM33" s="683">
        <v>94.1</v>
      </c>
      <c r="BN33" s="682"/>
      <c r="BO33" s="682"/>
      <c r="BP33" s="682"/>
      <c r="BQ33" s="684"/>
      <c r="BR33" s="681">
        <v>98</v>
      </c>
      <c r="BS33" s="682"/>
      <c r="BT33" s="682"/>
      <c r="BU33" s="682"/>
      <c r="BV33" s="682"/>
      <c r="BW33" s="682"/>
      <c r="BX33" s="683">
        <v>94.1</v>
      </c>
      <c r="BY33" s="682"/>
      <c r="BZ33" s="682"/>
      <c r="CA33" s="682"/>
      <c r="CB33" s="684"/>
      <c r="CD33" s="620" t="s">
        <v>323</v>
      </c>
      <c r="CE33" s="621"/>
      <c r="CF33" s="621"/>
      <c r="CG33" s="621"/>
      <c r="CH33" s="621"/>
      <c r="CI33" s="621"/>
      <c r="CJ33" s="621"/>
      <c r="CK33" s="621"/>
      <c r="CL33" s="621"/>
      <c r="CM33" s="621"/>
      <c r="CN33" s="621"/>
      <c r="CO33" s="621"/>
      <c r="CP33" s="621"/>
      <c r="CQ33" s="622"/>
      <c r="CR33" s="623">
        <v>2619010</v>
      </c>
      <c r="CS33" s="654"/>
      <c r="CT33" s="654"/>
      <c r="CU33" s="654"/>
      <c r="CV33" s="654"/>
      <c r="CW33" s="654"/>
      <c r="CX33" s="654"/>
      <c r="CY33" s="655"/>
      <c r="CZ33" s="628">
        <v>60.3</v>
      </c>
      <c r="DA33" s="656"/>
      <c r="DB33" s="656"/>
      <c r="DC33" s="658"/>
      <c r="DD33" s="632">
        <v>1788153</v>
      </c>
      <c r="DE33" s="654"/>
      <c r="DF33" s="654"/>
      <c r="DG33" s="654"/>
      <c r="DH33" s="654"/>
      <c r="DI33" s="654"/>
      <c r="DJ33" s="654"/>
      <c r="DK33" s="655"/>
      <c r="DL33" s="632">
        <v>1127223</v>
      </c>
      <c r="DM33" s="654"/>
      <c r="DN33" s="654"/>
      <c r="DO33" s="654"/>
      <c r="DP33" s="654"/>
      <c r="DQ33" s="654"/>
      <c r="DR33" s="654"/>
      <c r="DS33" s="654"/>
      <c r="DT33" s="654"/>
      <c r="DU33" s="654"/>
      <c r="DV33" s="655"/>
      <c r="DW33" s="628">
        <v>44.1</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190654</v>
      </c>
      <c r="S34" s="624"/>
      <c r="T34" s="624"/>
      <c r="U34" s="624"/>
      <c r="V34" s="624"/>
      <c r="W34" s="624"/>
      <c r="X34" s="624"/>
      <c r="Y34" s="625"/>
      <c r="Z34" s="626">
        <v>4.3</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1000243</v>
      </c>
      <c r="CS34" s="624"/>
      <c r="CT34" s="624"/>
      <c r="CU34" s="624"/>
      <c r="CV34" s="624"/>
      <c r="CW34" s="624"/>
      <c r="CX34" s="624"/>
      <c r="CY34" s="625"/>
      <c r="CZ34" s="628">
        <v>23</v>
      </c>
      <c r="DA34" s="656"/>
      <c r="DB34" s="656"/>
      <c r="DC34" s="658"/>
      <c r="DD34" s="632">
        <v>672767</v>
      </c>
      <c r="DE34" s="624"/>
      <c r="DF34" s="624"/>
      <c r="DG34" s="624"/>
      <c r="DH34" s="624"/>
      <c r="DI34" s="624"/>
      <c r="DJ34" s="624"/>
      <c r="DK34" s="625"/>
      <c r="DL34" s="632">
        <v>590783</v>
      </c>
      <c r="DM34" s="624"/>
      <c r="DN34" s="624"/>
      <c r="DO34" s="624"/>
      <c r="DP34" s="624"/>
      <c r="DQ34" s="624"/>
      <c r="DR34" s="624"/>
      <c r="DS34" s="624"/>
      <c r="DT34" s="624"/>
      <c r="DU34" s="624"/>
      <c r="DV34" s="625"/>
      <c r="DW34" s="628">
        <v>23.1</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112102</v>
      </c>
      <c r="S35" s="624"/>
      <c r="T35" s="624"/>
      <c r="U35" s="624"/>
      <c r="V35" s="624"/>
      <c r="W35" s="624"/>
      <c r="X35" s="624"/>
      <c r="Y35" s="625"/>
      <c r="Z35" s="626">
        <v>2.5</v>
      </c>
      <c r="AA35" s="626"/>
      <c r="AB35" s="626"/>
      <c r="AC35" s="626"/>
      <c r="AD35" s="627" t="s">
        <v>237</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77059</v>
      </c>
      <c r="CS35" s="654"/>
      <c r="CT35" s="654"/>
      <c r="CU35" s="654"/>
      <c r="CV35" s="654"/>
      <c r="CW35" s="654"/>
      <c r="CX35" s="654"/>
      <c r="CY35" s="655"/>
      <c r="CZ35" s="628">
        <v>1.8</v>
      </c>
      <c r="DA35" s="656"/>
      <c r="DB35" s="656"/>
      <c r="DC35" s="658"/>
      <c r="DD35" s="632">
        <v>41321</v>
      </c>
      <c r="DE35" s="654"/>
      <c r="DF35" s="654"/>
      <c r="DG35" s="654"/>
      <c r="DH35" s="654"/>
      <c r="DI35" s="654"/>
      <c r="DJ35" s="654"/>
      <c r="DK35" s="655"/>
      <c r="DL35" s="632">
        <v>38086</v>
      </c>
      <c r="DM35" s="654"/>
      <c r="DN35" s="654"/>
      <c r="DO35" s="654"/>
      <c r="DP35" s="654"/>
      <c r="DQ35" s="654"/>
      <c r="DR35" s="654"/>
      <c r="DS35" s="654"/>
      <c r="DT35" s="654"/>
      <c r="DU35" s="654"/>
      <c r="DV35" s="655"/>
      <c r="DW35" s="628">
        <v>1.5</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91675</v>
      </c>
      <c r="S36" s="624"/>
      <c r="T36" s="624"/>
      <c r="U36" s="624"/>
      <c r="V36" s="624"/>
      <c r="W36" s="624"/>
      <c r="X36" s="624"/>
      <c r="Y36" s="625"/>
      <c r="Z36" s="626">
        <v>2.1</v>
      </c>
      <c r="AA36" s="626"/>
      <c r="AB36" s="626"/>
      <c r="AC36" s="626"/>
      <c r="AD36" s="627" t="s">
        <v>237</v>
      </c>
      <c r="AE36" s="627"/>
      <c r="AF36" s="627"/>
      <c r="AG36" s="627"/>
      <c r="AH36" s="627"/>
      <c r="AI36" s="627"/>
      <c r="AJ36" s="627"/>
      <c r="AK36" s="627"/>
      <c r="AL36" s="628" t="s">
        <v>237</v>
      </c>
      <c r="AM36" s="629"/>
      <c r="AN36" s="629"/>
      <c r="AO36" s="630"/>
      <c r="AP36" s="222"/>
      <c r="AQ36" s="685" t="s">
        <v>331</v>
      </c>
      <c r="AR36" s="686"/>
      <c r="AS36" s="686"/>
      <c r="AT36" s="686"/>
      <c r="AU36" s="686"/>
      <c r="AV36" s="686"/>
      <c r="AW36" s="686"/>
      <c r="AX36" s="686"/>
      <c r="AY36" s="687"/>
      <c r="AZ36" s="612">
        <v>432810</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1529</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1121866</v>
      </c>
      <c r="CS36" s="624"/>
      <c r="CT36" s="624"/>
      <c r="CU36" s="624"/>
      <c r="CV36" s="624"/>
      <c r="CW36" s="624"/>
      <c r="CX36" s="624"/>
      <c r="CY36" s="625"/>
      <c r="CZ36" s="628">
        <v>25.8</v>
      </c>
      <c r="DA36" s="656"/>
      <c r="DB36" s="656"/>
      <c r="DC36" s="658"/>
      <c r="DD36" s="632">
        <v>851180</v>
      </c>
      <c r="DE36" s="624"/>
      <c r="DF36" s="624"/>
      <c r="DG36" s="624"/>
      <c r="DH36" s="624"/>
      <c r="DI36" s="624"/>
      <c r="DJ36" s="624"/>
      <c r="DK36" s="625"/>
      <c r="DL36" s="632">
        <v>280025</v>
      </c>
      <c r="DM36" s="624"/>
      <c r="DN36" s="624"/>
      <c r="DO36" s="624"/>
      <c r="DP36" s="624"/>
      <c r="DQ36" s="624"/>
      <c r="DR36" s="624"/>
      <c r="DS36" s="624"/>
      <c r="DT36" s="624"/>
      <c r="DU36" s="624"/>
      <c r="DV36" s="625"/>
      <c r="DW36" s="628">
        <v>11</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125351</v>
      </c>
      <c r="S37" s="624"/>
      <c r="T37" s="624"/>
      <c r="U37" s="624"/>
      <c r="V37" s="624"/>
      <c r="W37" s="624"/>
      <c r="X37" s="624"/>
      <c r="Y37" s="625"/>
      <c r="Z37" s="626">
        <v>2.8</v>
      </c>
      <c r="AA37" s="626"/>
      <c r="AB37" s="626"/>
      <c r="AC37" s="626"/>
      <c r="AD37" s="627">
        <v>57</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177336</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-1985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404507</v>
      </c>
      <c r="CS37" s="654"/>
      <c r="CT37" s="654"/>
      <c r="CU37" s="654"/>
      <c r="CV37" s="654"/>
      <c r="CW37" s="654"/>
      <c r="CX37" s="654"/>
      <c r="CY37" s="655"/>
      <c r="CZ37" s="628">
        <v>9.3000000000000007</v>
      </c>
      <c r="DA37" s="656"/>
      <c r="DB37" s="656"/>
      <c r="DC37" s="658"/>
      <c r="DD37" s="632">
        <v>404500</v>
      </c>
      <c r="DE37" s="654"/>
      <c r="DF37" s="654"/>
      <c r="DG37" s="654"/>
      <c r="DH37" s="654"/>
      <c r="DI37" s="654"/>
      <c r="DJ37" s="654"/>
      <c r="DK37" s="655"/>
      <c r="DL37" s="632">
        <v>154592</v>
      </c>
      <c r="DM37" s="654"/>
      <c r="DN37" s="654"/>
      <c r="DO37" s="654"/>
      <c r="DP37" s="654"/>
      <c r="DQ37" s="654"/>
      <c r="DR37" s="654"/>
      <c r="DS37" s="654"/>
      <c r="DT37" s="654"/>
      <c r="DU37" s="654"/>
      <c r="DV37" s="655"/>
      <c r="DW37" s="628">
        <v>6.1</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248395</v>
      </c>
      <c r="S38" s="624"/>
      <c r="T38" s="624"/>
      <c r="U38" s="624"/>
      <c r="V38" s="624"/>
      <c r="W38" s="624"/>
      <c r="X38" s="624"/>
      <c r="Y38" s="625"/>
      <c r="Z38" s="626">
        <v>5.6</v>
      </c>
      <c r="AA38" s="626"/>
      <c r="AB38" s="626"/>
      <c r="AC38" s="626"/>
      <c r="AD38" s="627" t="s">
        <v>248</v>
      </c>
      <c r="AE38" s="627"/>
      <c r="AF38" s="627"/>
      <c r="AG38" s="627"/>
      <c r="AH38" s="627"/>
      <c r="AI38" s="627"/>
      <c r="AJ38" s="627"/>
      <c r="AK38" s="627"/>
      <c r="AL38" s="628" t="s">
        <v>237</v>
      </c>
      <c r="AM38" s="629"/>
      <c r="AN38" s="629"/>
      <c r="AO38" s="630"/>
      <c r="AQ38" s="689" t="s">
        <v>339</v>
      </c>
      <c r="AR38" s="690"/>
      <c r="AS38" s="690"/>
      <c r="AT38" s="690"/>
      <c r="AU38" s="690"/>
      <c r="AV38" s="690"/>
      <c r="AW38" s="690"/>
      <c r="AX38" s="690"/>
      <c r="AY38" s="691"/>
      <c r="AZ38" s="623">
        <v>50825</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452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255474</v>
      </c>
      <c r="CS38" s="624"/>
      <c r="CT38" s="624"/>
      <c r="CU38" s="624"/>
      <c r="CV38" s="624"/>
      <c r="CW38" s="624"/>
      <c r="CX38" s="624"/>
      <c r="CY38" s="625"/>
      <c r="CZ38" s="628">
        <v>5.9</v>
      </c>
      <c r="DA38" s="656"/>
      <c r="DB38" s="656"/>
      <c r="DC38" s="658"/>
      <c r="DD38" s="632">
        <v>219341</v>
      </c>
      <c r="DE38" s="624"/>
      <c r="DF38" s="624"/>
      <c r="DG38" s="624"/>
      <c r="DH38" s="624"/>
      <c r="DI38" s="624"/>
      <c r="DJ38" s="624"/>
      <c r="DK38" s="625"/>
      <c r="DL38" s="632">
        <v>218329</v>
      </c>
      <c r="DM38" s="624"/>
      <c r="DN38" s="624"/>
      <c r="DO38" s="624"/>
      <c r="DP38" s="624"/>
      <c r="DQ38" s="624"/>
      <c r="DR38" s="624"/>
      <c r="DS38" s="624"/>
      <c r="DT38" s="624"/>
      <c r="DU38" s="624"/>
      <c r="DV38" s="625"/>
      <c r="DW38" s="628">
        <v>8.5</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9" t="s">
        <v>343</v>
      </c>
      <c r="AR39" s="690"/>
      <c r="AS39" s="690"/>
      <c r="AT39" s="690"/>
      <c r="AU39" s="690"/>
      <c r="AV39" s="690"/>
      <c r="AW39" s="690"/>
      <c r="AX39" s="690"/>
      <c r="AY39" s="691"/>
      <c r="AZ39" s="623" t="s">
        <v>237</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714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141868</v>
      </c>
      <c r="CS39" s="654"/>
      <c r="CT39" s="654"/>
      <c r="CU39" s="654"/>
      <c r="CV39" s="654"/>
      <c r="CW39" s="654"/>
      <c r="CX39" s="654"/>
      <c r="CY39" s="655"/>
      <c r="CZ39" s="628">
        <v>3.3</v>
      </c>
      <c r="DA39" s="656"/>
      <c r="DB39" s="656"/>
      <c r="DC39" s="658"/>
      <c r="DD39" s="632">
        <v>3544</v>
      </c>
      <c r="DE39" s="654"/>
      <c r="DF39" s="654"/>
      <c r="DG39" s="654"/>
      <c r="DH39" s="654"/>
      <c r="DI39" s="654"/>
      <c r="DJ39" s="654"/>
      <c r="DK39" s="655"/>
      <c r="DL39" s="632" t="s">
        <v>237</v>
      </c>
      <c r="DM39" s="654"/>
      <c r="DN39" s="654"/>
      <c r="DO39" s="654"/>
      <c r="DP39" s="654"/>
      <c r="DQ39" s="654"/>
      <c r="DR39" s="654"/>
      <c r="DS39" s="654"/>
      <c r="DT39" s="654"/>
      <c r="DU39" s="654"/>
      <c r="DV39" s="655"/>
      <c r="DW39" s="628" t="s">
        <v>237</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21195</v>
      </c>
      <c r="S40" s="624"/>
      <c r="T40" s="624"/>
      <c r="U40" s="624"/>
      <c r="V40" s="624"/>
      <c r="W40" s="624"/>
      <c r="X40" s="624"/>
      <c r="Y40" s="625"/>
      <c r="Z40" s="626">
        <v>0.5</v>
      </c>
      <c r="AA40" s="626"/>
      <c r="AB40" s="626"/>
      <c r="AC40" s="626"/>
      <c r="AD40" s="627" t="s">
        <v>237</v>
      </c>
      <c r="AE40" s="627"/>
      <c r="AF40" s="627"/>
      <c r="AG40" s="627"/>
      <c r="AH40" s="627"/>
      <c r="AI40" s="627"/>
      <c r="AJ40" s="627"/>
      <c r="AK40" s="627"/>
      <c r="AL40" s="628" t="s">
        <v>237</v>
      </c>
      <c r="AM40" s="629"/>
      <c r="AN40" s="629"/>
      <c r="AO40" s="630"/>
      <c r="AQ40" s="689" t="s">
        <v>347</v>
      </c>
      <c r="AR40" s="690"/>
      <c r="AS40" s="690"/>
      <c r="AT40" s="690"/>
      <c r="AU40" s="690"/>
      <c r="AV40" s="690"/>
      <c r="AW40" s="690"/>
      <c r="AX40" s="690"/>
      <c r="AY40" s="691"/>
      <c r="AZ40" s="623" t="s">
        <v>237</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106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22500</v>
      </c>
      <c r="CS40" s="624"/>
      <c r="CT40" s="624"/>
      <c r="CU40" s="624"/>
      <c r="CV40" s="624"/>
      <c r="CW40" s="624"/>
      <c r="CX40" s="624"/>
      <c r="CY40" s="625"/>
      <c r="CZ40" s="628">
        <v>0.5</v>
      </c>
      <c r="DA40" s="656"/>
      <c r="DB40" s="656"/>
      <c r="DC40" s="658"/>
      <c r="DD40" s="632" t="s">
        <v>237</v>
      </c>
      <c r="DE40" s="624"/>
      <c r="DF40" s="624"/>
      <c r="DG40" s="624"/>
      <c r="DH40" s="624"/>
      <c r="DI40" s="624"/>
      <c r="DJ40" s="624"/>
      <c r="DK40" s="625"/>
      <c r="DL40" s="632" t="s">
        <v>248</v>
      </c>
      <c r="DM40" s="624"/>
      <c r="DN40" s="624"/>
      <c r="DO40" s="624"/>
      <c r="DP40" s="624"/>
      <c r="DQ40" s="624"/>
      <c r="DR40" s="624"/>
      <c r="DS40" s="624"/>
      <c r="DT40" s="624"/>
      <c r="DU40" s="624"/>
      <c r="DV40" s="625"/>
      <c r="DW40" s="628" t="s">
        <v>237</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4440370</v>
      </c>
      <c r="S41" s="699"/>
      <c r="T41" s="699"/>
      <c r="U41" s="699"/>
      <c r="V41" s="699"/>
      <c r="W41" s="699"/>
      <c r="X41" s="699"/>
      <c r="Y41" s="700"/>
      <c r="Z41" s="701">
        <v>100</v>
      </c>
      <c r="AA41" s="701"/>
      <c r="AB41" s="701"/>
      <c r="AC41" s="701"/>
      <c r="AD41" s="702">
        <v>2533353</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41429</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4"/>
      <c r="CT41" s="654"/>
      <c r="CU41" s="654"/>
      <c r="CV41" s="654"/>
      <c r="CW41" s="654"/>
      <c r="CX41" s="654"/>
      <c r="CY41" s="655"/>
      <c r="CZ41" s="628" t="s">
        <v>237</v>
      </c>
      <c r="DA41" s="656"/>
      <c r="DB41" s="656"/>
      <c r="DC41" s="658"/>
      <c r="DD41" s="632" t="s">
        <v>237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163220</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405</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353197</v>
      </c>
      <c r="CS42" s="654"/>
      <c r="CT42" s="654"/>
      <c r="CU42" s="654"/>
      <c r="CV42" s="654"/>
      <c r="CW42" s="654"/>
      <c r="CX42" s="654"/>
      <c r="CY42" s="655"/>
      <c r="CZ42" s="628">
        <v>8.1</v>
      </c>
      <c r="DA42" s="656"/>
      <c r="DB42" s="656"/>
      <c r="DC42" s="658"/>
      <c r="DD42" s="632">
        <v>110634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10287</v>
      </c>
      <c r="CS43" s="654"/>
      <c r="CT43" s="654"/>
      <c r="CU43" s="654"/>
      <c r="CV43" s="654"/>
      <c r="CW43" s="654"/>
      <c r="CX43" s="654"/>
      <c r="CY43" s="655"/>
      <c r="CZ43" s="628">
        <v>0.2</v>
      </c>
      <c r="DA43" s="656"/>
      <c r="DB43" s="656"/>
      <c r="DC43" s="658"/>
      <c r="DD43" s="632">
        <v>10287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353197</v>
      </c>
      <c r="CS44" s="624"/>
      <c r="CT44" s="624"/>
      <c r="CU44" s="624"/>
      <c r="CV44" s="624"/>
      <c r="CW44" s="624"/>
      <c r="CX44" s="624"/>
      <c r="CY44" s="625"/>
      <c r="CZ44" s="628">
        <v>8.1</v>
      </c>
      <c r="DA44" s="629"/>
      <c r="DB44" s="629"/>
      <c r="DC44" s="635"/>
      <c r="DD44" s="632">
        <v>110634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126199</v>
      </c>
      <c r="CS45" s="654"/>
      <c r="CT45" s="654"/>
      <c r="CU45" s="654"/>
      <c r="CV45" s="654"/>
      <c r="CW45" s="654"/>
      <c r="CX45" s="654"/>
      <c r="CY45" s="655"/>
      <c r="CZ45" s="628">
        <v>2.9</v>
      </c>
      <c r="DA45" s="656"/>
      <c r="DB45" s="656"/>
      <c r="DC45" s="658"/>
      <c r="DD45" s="632">
        <v>26728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226998</v>
      </c>
      <c r="CS46" s="624"/>
      <c r="CT46" s="624"/>
      <c r="CU46" s="624"/>
      <c r="CV46" s="624"/>
      <c r="CW46" s="624"/>
      <c r="CX46" s="624"/>
      <c r="CY46" s="625"/>
      <c r="CZ46" s="628">
        <v>5.2</v>
      </c>
      <c r="DA46" s="629"/>
      <c r="DB46" s="629"/>
      <c r="DC46" s="635"/>
      <c r="DD46" s="632">
        <v>83906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237</v>
      </c>
      <c r="CS47" s="654"/>
      <c r="CT47" s="654"/>
      <c r="CU47" s="654"/>
      <c r="CV47" s="654"/>
      <c r="CW47" s="654"/>
      <c r="CX47" s="654"/>
      <c r="CY47" s="655"/>
      <c r="CZ47" s="628" t="s">
        <v>237</v>
      </c>
      <c r="DA47" s="656"/>
      <c r="DB47" s="656"/>
      <c r="DC47" s="658"/>
      <c r="DD47" s="632" t="s">
        <v>237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4344343</v>
      </c>
      <c r="CS49" s="682"/>
      <c r="CT49" s="682"/>
      <c r="CU49" s="682"/>
      <c r="CV49" s="682"/>
      <c r="CW49" s="682"/>
      <c r="CX49" s="682"/>
      <c r="CY49" s="711"/>
      <c r="CZ49" s="703">
        <v>100</v>
      </c>
      <c r="DA49" s="712"/>
      <c r="DB49" s="712"/>
      <c r="DC49" s="713"/>
      <c r="DD49" s="714">
        <v>2958621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bICJTY9oANwATTMwYeyi0mdFs7xVi70NxgwEgv3wv6zmzaL5Qk1wUTXgTHFQbzaZ1mC5ojeajFgV4L8KWH/Vw==" saltValue="MPcl5OrJn3zbFVF860Cxw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F14" sqref="AF14:AJ1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v>4440</v>
      </c>
      <c r="R7" s="764"/>
      <c r="S7" s="764"/>
      <c r="T7" s="764"/>
      <c r="U7" s="764"/>
      <c r="V7" s="764">
        <v>4344</v>
      </c>
      <c r="W7" s="764"/>
      <c r="X7" s="764"/>
      <c r="Y7" s="764"/>
      <c r="Z7" s="764"/>
      <c r="AA7" s="764">
        <v>96</v>
      </c>
      <c r="AB7" s="764"/>
      <c r="AC7" s="764"/>
      <c r="AD7" s="764"/>
      <c r="AE7" s="765"/>
      <c r="AF7" s="766">
        <v>94</v>
      </c>
      <c r="AG7" s="767"/>
      <c r="AH7" s="767"/>
      <c r="AI7" s="767"/>
      <c r="AJ7" s="768"/>
      <c r="AK7" s="769">
        <v>112</v>
      </c>
      <c r="AL7" s="770"/>
      <c r="AM7" s="770"/>
      <c r="AN7" s="770"/>
      <c r="AO7" s="770"/>
      <c r="AP7" s="770">
        <v>3631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73"/>
      <c r="CH7" s="743">
        <v>9</v>
      </c>
      <c r="CI7" s="744"/>
      <c r="CJ7" s="744"/>
      <c r="CK7" s="744"/>
      <c r="CL7" s="745"/>
      <c r="CM7" s="743">
        <v>38</v>
      </c>
      <c r="CN7" s="744"/>
      <c r="CO7" s="744"/>
      <c r="CP7" s="744"/>
      <c r="CQ7" s="745"/>
      <c r="CR7" s="743">
        <v>10</v>
      </c>
      <c r="CS7" s="744"/>
      <c r="CT7" s="744"/>
      <c r="CU7" s="744"/>
      <c r="CV7" s="745"/>
      <c r="CW7" s="743" t="s">
        <v>573</v>
      </c>
      <c r="CX7" s="744"/>
      <c r="CY7" s="744"/>
      <c r="CZ7" s="744"/>
      <c r="DA7" s="745"/>
      <c r="DB7" s="743" t="s">
        <v>573</v>
      </c>
      <c r="DC7" s="744"/>
      <c r="DD7" s="744"/>
      <c r="DE7" s="744"/>
      <c r="DF7" s="745"/>
      <c r="DG7" s="743" t="s">
        <v>573</v>
      </c>
      <c r="DH7" s="744"/>
      <c r="DI7" s="744"/>
      <c r="DJ7" s="744"/>
      <c r="DK7" s="745"/>
      <c r="DL7" s="743" t="s">
        <v>573</v>
      </c>
      <c r="DM7" s="744"/>
      <c r="DN7" s="744"/>
      <c r="DO7" s="744"/>
      <c r="DP7" s="745"/>
      <c r="DQ7" s="743" t="s">
        <v>573</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4440</v>
      </c>
      <c r="R23" s="793"/>
      <c r="S23" s="793"/>
      <c r="T23" s="793"/>
      <c r="U23" s="793"/>
      <c r="V23" s="793">
        <v>4344</v>
      </c>
      <c r="W23" s="793"/>
      <c r="X23" s="793"/>
      <c r="Y23" s="793"/>
      <c r="Z23" s="793"/>
      <c r="AA23" s="793">
        <v>96</v>
      </c>
      <c r="AB23" s="793"/>
      <c r="AC23" s="793"/>
      <c r="AD23" s="793"/>
      <c r="AE23" s="794"/>
      <c r="AF23" s="795">
        <v>94</v>
      </c>
      <c r="AG23" s="793"/>
      <c r="AH23" s="793"/>
      <c r="AI23" s="793"/>
      <c r="AJ23" s="796"/>
      <c r="AK23" s="797"/>
      <c r="AL23" s="798"/>
      <c r="AM23" s="798"/>
      <c r="AN23" s="798"/>
      <c r="AO23" s="798"/>
      <c r="AP23" s="793">
        <v>3631</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405</v>
      </c>
      <c r="C28" s="761"/>
      <c r="D28" s="761"/>
      <c r="E28" s="761"/>
      <c r="F28" s="761"/>
      <c r="G28" s="761"/>
      <c r="H28" s="761"/>
      <c r="I28" s="761"/>
      <c r="J28" s="761"/>
      <c r="K28" s="761"/>
      <c r="L28" s="761"/>
      <c r="M28" s="761"/>
      <c r="N28" s="761"/>
      <c r="O28" s="761"/>
      <c r="P28" s="762"/>
      <c r="Q28" s="822">
        <v>439</v>
      </c>
      <c r="R28" s="823"/>
      <c r="S28" s="823"/>
      <c r="T28" s="823"/>
      <c r="U28" s="823"/>
      <c r="V28" s="823">
        <v>437</v>
      </c>
      <c r="W28" s="823"/>
      <c r="X28" s="823"/>
      <c r="Y28" s="823"/>
      <c r="Z28" s="823"/>
      <c r="AA28" s="823">
        <v>2</v>
      </c>
      <c r="AB28" s="823"/>
      <c r="AC28" s="823"/>
      <c r="AD28" s="823"/>
      <c r="AE28" s="824"/>
      <c r="AF28" s="825">
        <v>2</v>
      </c>
      <c r="AG28" s="823"/>
      <c r="AH28" s="823"/>
      <c r="AI28" s="823"/>
      <c r="AJ28" s="826"/>
      <c r="AK28" s="827">
        <v>46</v>
      </c>
      <c r="AL28" s="828"/>
      <c r="AM28" s="828"/>
      <c r="AN28" s="828"/>
      <c r="AO28" s="828"/>
      <c r="AP28" s="828" t="s">
        <v>574</v>
      </c>
      <c r="AQ28" s="828"/>
      <c r="AR28" s="828"/>
      <c r="AS28" s="828"/>
      <c r="AT28" s="828"/>
      <c r="AU28" s="828" t="s">
        <v>573</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406</v>
      </c>
      <c r="C29" s="750"/>
      <c r="D29" s="750"/>
      <c r="E29" s="750"/>
      <c r="F29" s="750"/>
      <c r="G29" s="750"/>
      <c r="H29" s="750"/>
      <c r="I29" s="750"/>
      <c r="J29" s="750"/>
      <c r="K29" s="750"/>
      <c r="L29" s="750"/>
      <c r="M29" s="750"/>
      <c r="N29" s="750"/>
      <c r="O29" s="750"/>
      <c r="P29" s="751"/>
      <c r="Q29" s="752">
        <v>449</v>
      </c>
      <c r="R29" s="753"/>
      <c r="S29" s="753"/>
      <c r="T29" s="753"/>
      <c r="U29" s="753"/>
      <c r="V29" s="753">
        <v>387</v>
      </c>
      <c r="W29" s="753"/>
      <c r="X29" s="753"/>
      <c r="Y29" s="753"/>
      <c r="Z29" s="753"/>
      <c r="AA29" s="753">
        <v>62</v>
      </c>
      <c r="AB29" s="753"/>
      <c r="AC29" s="753"/>
      <c r="AD29" s="753"/>
      <c r="AE29" s="754"/>
      <c r="AF29" s="755">
        <v>62</v>
      </c>
      <c r="AG29" s="756"/>
      <c r="AH29" s="756"/>
      <c r="AI29" s="756"/>
      <c r="AJ29" s="757"/>
      <c r="AK29" s="834">
        <v>71</v>
      </c>
      <c r="AL29" s="830"/>
      <c r="AM29" s="830"/>
      <c r="AN29" s="830"/>
      <c r="AO29" s="830"/>
      <c r="AP29" s="830" t="s">
        <v>573</v>
      </c>
      <c r="AQ29" s="830"/>
      <c r="AR29" s="830"/>
      <c r="AS29" s="830"/>
      <c r="AT29" s="830"/>
      <c r="AU29" s="830" t="s">
        <v>573</v>
      </c>
      <c r="AV29" s="830"/>
      <c r="AW29" s="830"/>
      <c r="AX29" s="830"/>
      <c r="AY29" s="830"/>
      <c r="AZ29" s="831" t="s">
        <v>573</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407</v>
      </c>
      <c r="C30" s="750"/>
      <c r="D30" s="750"/>
      <c r="E30" s="750"/>
      <c r="F30" s="750"/>
      <c r="G30" s="750"/>
      <c r="H30" s="750"/>
      <c r="I30" s="750"/>
      <c r="J30" s="750"/>
      <c r="K30" s="750"/>
      <c r="L30" s="750"/>
      <c r="M30" s="750"/>
      <c r="N30" s="750"/>
      <c r="O30" s="750"/>
      <c r="P30" s="751"/>
      <c r="Q30" s="752">
        <v>68</v>
      </c>
      <c r="R30" s="753"/>
      <c r="S30" s="753"/>
      <c r="T30" s="753"/>
      <c r="U30" s="753"/>
      <c r="V30" s="753">
        <v>68</v>
      </c>
      <c r="W30" s="753"/>
      <c r="X30" s="753"/>
      <c r="Y30" s="753"/>
      <c r="Z30" s="753"/>
      <c r="AA30" s="753">
        <v>0</v>
      </c>
      <c r="AB30" s="753"/>
      <c r="AC30" s="753"/>
      <c r="AD30" s="753"/>
      <c r="AE30" s="754"/>
      <c r="AF30" s="755">
        <v>0</v>
      </c>
      <c r="AG30" s="756"/>
      <c r="AH30" s="756"/>
      <c r="AI30" s="756"/>
      <c r="AJ30" s="757"/>
      <c r="AK30" s="834">
        <v>29</v>
      </c>
      <c r="AL30" s="830"/>
      <c r="AM30" s="830"/>
      <c r="AN30" s="830"/>
      <c r="AO30" s="830"/>
      <c r="AP30" s="830" t="s">
        <v>573</v>
      </c>
      <c r="AQ30" s="830"/>
      <c r="AR30" s="830"/>
      <c r="AS30" s="830"/>
      <c r="AT30" s="830"/>
      <c r="AU30" s="830" t="s">
        <v>573</v>
      </c>
      <c r="AV30" s="830"/>
      <c r="AW30" s="830"/>
      <c r="AX30" s="830"/>
      <c r="AY30" s="830"/>
      <c r="AZ30" s="831" t="s">
        <v>573</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408</v>
      </c>
      <c r="C31" s="750"/>
      <c r="D31" s="750"/>
      <c r="E31" s="750"/>
      <c r="F31" s="750"/>
      <c r="G31" s="750"/>
      <c r="H31" s="750"/>
      <c r="I31" s="750"/>
      <c r="J31" s="750"/>
      <c r="K31" s="750"/>
      <c r="L31" s="750"/>
      <c r="M31" s="750"/>
      <c r="N31" s="750"/>
      <c r="O31" s="750"/>
      <c r="P31" s="751"/>
      <c r="Q31" s="752">
        <v>785</v>
      </c>
      <c r="R31" s="753"/>
      <c r="S31" s="753"/>
      <c r="T31" s="753"/>
      <c r="U31" s="753"/>
      <c r="V31" s="753">
        <v>703</v>
      </c>
      <c r="W31" s="753"/>
      <c r="X31" s="753"/>
      <c r="Y31" s="753"/>
      <c r="Z31" s="753"/>
      <c r="AA31" s="753">
        <v>82</v>
      </c>
      <c r="AB31" s="753"/>
      <c r="AC31" s="753"/>
      <c r="AD31" s="753"/>
      <c r="AE31" s="754"/>
      <c r="AF31" s="755">
        <v>192</v>
      </c>
      <c r="AG31" s="756"/>
      <c r="AH31" s="756"/>
      <c r="AI31" s="756"/>
      <c r="AJ31" s="757"/>
      <c r="AK31" s="834">
        <v>177</v>
      </c>
      <c r="AL31" s="830"/>
      <c r="AM31" s="830"/>
      <c r="AN31" s="830"/>
      <c r="AO31" s="830"/>
      <c r="AP31" s="830">
        <v>140</v>
      </c>
      <c r="AQ31" s="830"/>
      <c r="AR31" s="830"/>
      <c r="AS31" s="830"/>
      <c r="AT31" s="830"/>
      <c r="AU31" s="830">
        <v>104</v>
      </c>
      <c r="AV31" s="830"/>
      <c r="AW31" s="830"/>
      <c r="AX31" s="830"/>
      <c r="AY31" s="830"/>
      <c r="AZ31" s="831" t="s">
        <v>573</v>
      </c>
      <c r="BA31" s="831"/>
      <c r="BB31" s="831"/>
      <c r="BC31" s="831"/>
      <c r="BD31" s="831"/>
      <c r="BE31" s="832" t="s">
        <v>575</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409</v>
      </c>
      <c r="C32" s="750"/>
      <c r="D32" s="750"/>
      <c r="E32" s="750"/>
      <c r="F32" s="750"/>
      <c r="G32" s="750"/>
      <c r="H32" s="750"/>
      <c r="I32" s="750"/>
      <c r="J32" s="750"/>
      <c r="K32" s="750"/>
      <c r="L32" s="750"/>
      <c r="M32" s="750"/>
      <c r="N32" s="750"/>
      <c r="O32" s="750"/>
      <c r="P32" s="751"/>
      <c r="Q32" s="752">
        <v>107</v>
      </c>
      <c r="R32" s="753"/>
      <c r="S32" s="753"/>
      <c r="T32" s="753"/>
      <c r="U32" s="753"/>
      <c r="V32" s="753">
        <v>107</v>
      </c>
      <c r="W32" s="753"/>
      <c r="X32" s="753"/>
      <c r="Y32" s="753"/>
      <c r="Z32" s="753"/>
      <c r="AA32" s="753">
        <v>0</v>
      </c>
      <c r="AB32" s="753"/>
      <c r="AC32" s="753"/>
      <c r="AD32" s="753"/>
      <c r="AE32" s="754"/>
      <c r="AF32" s="755">
        <v>0</v>
      </c>
      <c r="AG32" s="756"/>
      <c r="AH32" s="756"/>
      <c r="AI32" s="756"/>
      <c r="AJ32" s="757"/>
      <c r="AK32" s="834">
        <v>39</v>
      </c>
      <c r="AL32" s="830"/>
      <c r="AM32" s="830"/>
      <c r="AN32" s="830"/>
      <c r="AO32" s="830"/>
      <c r="AP32" s="830">
        <v>205</v>
      </c>
      <c r="AQ32" s="830"/>
      <c r="AR32" s="830"/>
      <c r="AS32" s="830"/>
      <c r="AT32" s="830"/>
      <c r="AU32" s="830">
        <v>205</v>
      </c>
      <c r="AV32" s="830"/>
      <c r="AW32" s="830"/>
      <c r="AX32" s="830"/>
      <c r="AY32" s="830"/>
      <c r="AZ32" s="831" t="s">
        <v>574</v>
      </c>
      <c r="BA32" s="831"/>
      <c r="BB32" s="831"/>
      <c r="BC32" s="831"/>
      <c r="BD32" s="831"/>
      <c r="BE32" s="832" t="s">
        <v>576</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255</v>
      </c>
      <c r="AG63" s="844"/>
      <c r="AH63" s="844"/>
      <c r="AI63" s="844"/>
      <c r="AJ63" s="845"/>
      <c r="AK63" s="846"/>
      <c r="AL63" s="841"/>
      <c r="AM63" s="841"/>
      <c r="AN63" s="841"/>
      <c r="AO63" s="841"/>
      <c r="AP63" s="844">
        <v>345</v>
      </c>
      <c r="AQ63" s="844"/>
      <c r="AR63" s="844"/>
      <c r="AS63" s="844"/>
      <c r="AT63" s="844"/>
      <c r="AU63" s="844">
        <v>309</v>
      </c>
      <c r="AV63" s="844"/>
      <c r="AW63" s="844"/>
      <c r="AX63" s="844"/>
      <c r="AY63" s="844"/>
      <c r="AZ63" s="848"/>
      <c r="BA63" s="848"/>
      <c r="BB63" s="848"/>
      <c r="BC63" s="848"/>
      <c r="BD63" s="848"/>
      <c r="BE63" s="849"/>
      <c r="BF63" s="849"/>
      <c r="BG63" s="849"/>
      <c r="BH63" s="849"/>
      <c r="BI63" s="850"/>
      <c r="BJ63" s="851" t="s">
        <v>237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413</v>
      </c>
      <c r="B66" s="730"/>
      <c r="C66" s="730"/>
      <c r="D66" s="730"/>
      <c r="E66" s="730"/>
      <c r="F66" s="730"/>
      <c r="G66" s="730"/>
      <c r="H66" s="730"/>
      <c r="I66" s="730"/>
      <c r="J66" s="730"/>
      <c r="K66" s="730"/>
      <c r="L66" s="730"/>
      <c r="M66" s="730"/>
      <c r="N66" s="730"/>
      <c r="O66" s="730"/>
      <c r="P66" s="731"/>
      <c r="Q66" s="725" t="s">
        <v>414</v>
      </c>
      <c r="R66" s="721"/>
      <c r="S66" s="721"/>
      <c r="T66" s="721"/>
      <c r="U66" s="722"/>
      <c r="V66" s="725" t="s">
        <v>415</v>
      </c>
      <c r="W66" s="721"/>
      <c r="X66" s="721"/>
      <c r="Y66" s="721"/>
      <c r="Z66" s="722"/>
      <c r="AA66" s="725" t="s">
        <v>416</v>
      </c>
      <c r="AB66" s="721"/>
      <c r="AC66" s="721"/>
      <c r="AD66" s="721"/>
      <c r="AE66" s="722"/>
      <c r="AF66" s="854" t="s">
        <v>417</v>
      </c>
      <c r="AG66" s="815"/>
      <c r="AH66" s="815"/>
      <c r="AI66" s="815"/>
      <c r="AJ66" s="855"/>
      <c r="AK66" s="725" t="s">
        <v>418</v>
      </c>
      <c r="AL66" s="730"/>
      <c r="AM66" s="730"/>
      <c r="AN66" s="730"/>
      <c r="AO66" s="731"/>
      <c r="AP66" s="725" t="s">
        <v>402</v>
      </c>
      <c r="AQ66" s="721"/>
      <c r="AR66" s="721"/>
      <c r="AS66" s="721"/>
      <c r="AT66" s="722"/>
      <c r="AU66" s="725" t="s">
        <v>419</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v>178</v>
      </c>
      <c r="R68" s="866"/>
      <c r="S68" s="866"/>
      <c r="T68" s="866"/>
      <c r="U68" s="866"/>
      <c r="V68" s="866">
        <v>172</v>
      </c>
      <c r="W68" s="866"/>
      <c r="X68" s="866"/>
      <c r="Y68" s="866"/>
      <c r="Z68" s="866"/>
      <c r="AA68" s="866">
        <v>6</v>
      </c>
      <c r="AB68" s="866"/>
      <c r="AC68" s="866"/>
      <c r="AD68" s="866"/>
      <c r="AE68" s="866"/>
      <c r="AF68" s="866">
        <v>533</v>
      </c>
      <c r="AG68" s="866"/>
      <c r="AH68" s="866"/>
      <c r="AI68" s="866"/>
      <c r="AJ68" s="866"/>
      <c r="AK68" s="866">
        <v>0</v>
      </c>
      <c r="AL68" s="866"/>
      <c r="AM68" s="866"/>
      <c r="AN68" s="866"/>
      <c r="AO68" s="866"/>
      <c r="AP68" s="866">
        <v>122</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1431</v>
      </c>
      <c r="R69" s="830"/>
      <c r="S69" s="830"/>
      <c r="T69" s="830"/>
      <c r="U69" s="830"/>
      <c r="V69" s="830">
        <v>1407</v>
      </c>
      <c r="W69" s="830"/>
      <c r="X69" s="830"/>
      <c r="Y69" s="830"/>
      <c r="Z69" s="830"/>
      <c r="AA69" s="830">
        <v>24</v>
      </c>
      <c r="AB69" s="830"/>
      <c r="AC69" s="830"/>
      <c r="AD69" s="830"/>
      <c r="AE69" s="830"/>
      <c r="AF69" s="830">
        <v>24</v>
      </c>
      <c r="AG69" s="830"/>
      <c r="AH69" s="830"/>
      <c r="AI69" s="830"/>
      <c r="AJ69" s="830"/>
      <c r="AK69" s="830">
        <v>0</v>
      </c>
      <c r="AL69" s="830"/>
      <c r="AM69" s="830"/>
      <c r="AN69" s="830"/>
      <c r="AO69" s="830"/>
      <c r="AP69" s="830">
        <v>426</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87</v>
      </c>
      <c r="R70" s="830"/>
      <c r="S70" s="830"/>
      <c r="T70" s="830"/>
      <c r="U70" s="830"/>
      <c r="V70" s="830">
        <v>39</v>
      </c>
      <c r="W70" s="830"/>
      <c r="X70" s="830"/>
      <c r="Y70" s="830"/>
      <c r="Z70" s="830"/>
      <c r="AA70" s="830">
        <v>48</v>
      </c>
      <c r="AB70" s="830"/>
      <c r="AC70" s="830"/>
      <c r="AD70" s="830"/>
      <c r="AE70" s="830"/>
      <c r="AF70" s="830">
        <v>48</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20</v>
      </c>
      <c r="R71" s="830"/>
      <c r="S71" s="830"/>
      <c r="T71" s="830"/>
      <c r="U71" s="830"/>
      <c r="V71" s="830">
        <v>18</v>
      </c>
      <c r="W71" s="830"/>
      <c r="X71" s="830"/>
      <c r="Y71" s="830"/>
      <c r="Z71" s="830"/>
      <c r="AA71" s="830">
        <v>2</v>
      </c>
      <c r="AB71" s="830"/>
      <c r="AC71" s="830"/>
      <c r="AD71" s="830"/>
      <c r="AE71" s="830"/>
      <c r="AF71" s="830">
        <v>2</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607</v>
      </c>
      <c r="AG88" s="844"/>
      <c r="AH88" s="844"/>
      <c r="AI88" s="844"/>
      <c r="AJ88" s="844"/>
      <c r="AK88" s="841"/>
      <c r="AL88" s="841"/>
      <c r="AM88" s="841"/>
      <c r="AN88" s="841"/>
      <c r="AO88" s="841"/>
      <c r="AP88" s="844">
        <v>548</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t="s">
        <v>574</v>
      </c>
      <c r="CX102" s="852"/>
      <c r="CY102" s="852"/>
      <c r="CZ102" s="852"/>
      <c r="DA102" s="891"/>
      <c r="DB102" s="890" t="s">
        <v>573</v>
      </c>
      <c r="DC102" s="852"/>
      <c r="DD102" s="852"/>
      <c r="DE102" s="852"/>
      <c r="DF102" s="891"/>
      <c r="DG102" s="890" t="s">
        <v>574</v>
      </c>
      <c r="DH102" s="852"/>
      <c r="DI102" s="852"/>
      <c r="DJ102" s="852"/>
      <c r="DK102" s="891"/>
      <c r="DL102" s="890" t="s">
        <v>573</v>
      </c>
      <c r="DM102" s="852"/>
      <c r="DN102" s="852"/>
      <c r="DO102" s="852"/>
      <c r="DP102" s="891"/>
      <c r="DQ102" s="890" t="s">
        <v>574</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310</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310</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310</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426050</v>
      </c>
      <c r="AB110" s="900"/>
      <c r="AC110" s="900"/>
      <c r="AD110" s="900"/>
      <c r="AE110" s="901"/>
      <c r="AF110" s="902">
        <v>415047</v>
      </c>
      <c r="AG110" s="900"/>
      <c r="AH110" s="900"/>
      <c r="AI110" s="900"/>
      <c r="AJ110" s="901"/>
      <c r="AK110" s="902">
        <v>390115</v>
      </c>
      <c r="AL110" s="900"/>
      <c r="AM110" s="900"/>
      <c r="AN110" s="900"/>
      <c r="AO110" s="901"/>
      <c r="AP110" s="903">
        <v>17.600000000000001</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3948419</v>
      </c>
      <c r="BR110" s="931"/>
      <c r="BS110" s="931"/>
      <c r="BT110" s="931"/>
      <c r="BU110" s="931"/>
      <c r="BV110" s="931">
        <v>3763841</v>
      </c>
      <c r="BW110" s="931"/>
      <c r="BX110" s="931"/>
      <c r="BY110" s="931"/>
      <c r="BZ110" s="931"/>
      <c r="CA110" s="931">
        <v>3630873</v>
      </c>
      <c r="CB110" s="931"/>
      <c r="CC110" s="931"/>
      <c r="CD110" s="931"/>
      <c r="CE110" s="931"/>
      <c r="CF110" s="944">
        <v>164.1</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237</v>
      </c>
      <c r="DH110" s="931"/>
      <c r="DI110" s="931"/>
      <c r="DJ110" s="931"/>
      <c r="DK110" s="931"/>
      <c r="DL110" s="931" t="s">
        <v>237</v>
      </c>
      <c r="DM110" s="931"/>
      <c r="DN110" s="931"/>
      <c r="DO110" s="931"/>
      <c r="DP110" s="931"/>
      <c r="DQ110" s="931" t="s">
        <v>237</v>
      </c>
      <c r="DR110" s="931"/>
      <c r="DS110" s="931"/>
      <c r="DT110" s="931"/>
      <c r="DU110" s="931"/>
      <c r="DV110" s="932" t="s">
        <v>237</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237</v>
      </c>
      <c r="AB111" s="938"/>
      <c r="AC111" s="938"/>
      <c r="AD111" s="938"/>
      <c r="AE111" s="939"/>
      <c r="AF111" s="940" t="s">
        <v>237</v>
      </c>
      <c r="AG111" s="938"/>
      <c r="AH111" s="938"/>
      <c r="AI111" s="938"/>
      <c r="AJ111" s="939"/>
      <c r="AK111" s="940" t="s">
        <v>237</v>
      </c>
      <c r="AL111" s="938"/>
      <c r="AM111" s="938"/>
      <c r="AN111" s="938"/>
      <c r="AO111" s="939"/>
      <c r="AP111" s="941" t="s">
        <v>237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237</v>
      </c>
      <c r="BW111" s="926"/>
      <c r="BX111" s="926"/>
      <c r="BY111" s="926"/>
      <c r="BZ111" s="926"/>
      <c r="CA111" s="926" t="s">
        <v>237</v>
      </c>
      <c r="CB111" s="926"/>
      <c r="CC111" s="926"/>
      <c r="CD111" s="926"/>
      <c r="CE111" s="926"/>
      <c r="CF111" s="920" t="s">
        <v>237</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237</v>
      </c>
      <c r="DH111" s="926"/>
      <c r="DI111" s="926"/>
      <c r="DJ111" s="926"/>
      <c r="DK111" s="926"/>
      <c r="DL111" s="926" t="s">
        <v>237</v>
      </c>
      <c r="DM111" s="926"/>
      <c r="DN111" s="926"/>
      <c r="DO111" s="926"/>
      <c r="DP111" s="926"/>
      <c r="DQ111" s="926" t="s">
        <v>237</v>
      </c>
      <c r="DR111" s="926"/>
      <c r="DS111" s="926"/>
      <c r="DT111" s="926"/>
      <c r="DU111" s="926"/>
      <c r="DV111" s="927" t="s">
        <v>237</v>
      </c>
      <c r="DW111" s="927"/>
      <c r="DX111" s="927"/>
      <c r="DY111" s="927"/>
      <c r="DZ111" s="928"/>
    </row>
    <row r="112" spans="1:131" s="230" customFormat="1" ht="26.25" customHeight="1" x14ac:dyDescent="0.15">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237</v>
      </c>
      <c r="AB112" s="959"/>
      <c r="AC112" s="959"/>
      <c r="AD112" s="959"/>
      <c r="AE112" s="960"/>
      <c r="AF112" s="961" t="s">
        <v>237</v>
      </c>
      <c r="AG112" s="959"/>
      <c r="AH112" s="959"/>
      <c r="AI112" s="959"/>
      <c r="AJ112" s="960"/>
      <c r="AK112" s="961" t="s">
        <v>237</v>
      </c>
      <c r="AL112" s="959"/>
      <c r="AM112" s="959"/>
      <c r="AN112" s="959"/>
      <c r="AO112" s="960"/>
      <c r="AP112" s="962" t="s">
        <v>237</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420954</v>
      </c>
      <c r="BR112" s="926"/>
      <c r="BS112" s="926"/>
      <c r="BT112" s="926"/>
      <c r="BU112" s="926"/>
      <c r="BV112" s="926">
        <v>356057</v>
      </c>
      <c r="BW112" s="926"/>
      <c r="BX112" s="926"/>
      <c r="BY112" s="926"/>
      <c r="BZ112" s="926"/>
      <c r="CA112" s="926">
        <v>309207</v>
      </c>
      <c r="CB112" s="926"/>
      <c r="CC112" s="926"/>
      <c r="CD112" s="926"/>
      <c r="CE112" s="926"/>
      <c r="CF112" s="920">
        <v>14</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237</v>
      </c>
      <c r="DH112" s="926"/>
      <c r="DI112" s="926"/>
      <c r="DJ112" s="926"/>
      <c r="DK112" s="926"/>
      <c r="DL112" s="926" t="s">
        <v>237</v>
      </c>
      <c r="DM112" s="926"/>
      <c r="DN112" s="926"/>
      <c r="DO112" s="926"/>
      <c r="DP112" s="926"/>
      <c r="DQ112" s="926" t="s">
        <v>237</v>
      </c>
      <c r="DR112" s="926"/>
      <c r="DS112" s="926"/>
      <c r="DT112" s="926"/>
      <c r="DU112" s="926"/>
      <c r="DV112" s="927" t="s">
        <v>237</v>
      </c>
      <c r="DW112" s="927"/>
      <c r="DX112" s="927"/>
      <c r="DY112" s="927"/>
      <c r="DZ112" s="928"/>
    </row>
    <row r="113" spans="1:130" s="230" customFormat="1" ht="26.25" customHeight="1" x14ac:dyDescent="0.15">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79698</v>
      </c>
      <c r="AB113" s="938"/>
      <c r="AC113" s="938"/>
      <c r="AD113" s="938"/>
      <c r="AE113" s="939"/>
      <c r="AF113" s="940">
        <v>76681</v>
      </c>
      <c r="AG113" s="938"/>
      <c r="AH113" s="938"/>
      <c r="AI113" s="938"/>
      <c r="AJ113" s="939"/>
      <c r="AK113" s="940">
        <v>73035</v>
      </c>
      <c r="AL113" s="938"/>
      <c r="AM113" s="938"/>
      <c r="AN113" s="938"/>
      <c r="AO113" s="939"/>
      <c r="AP113" s="941">
        <v>3.3</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t="s">
        <v>237</v>
      </c>
      <c r="BR113" s="926"/>
      <c r="BS113" s="926"/>
      <c r="BT113" s="926"/>
      <c r="BU113" s="926"/>
      <c r="BV113" s="926" t="s">
        <v>237</v>
      </c>
      <c r="BW113" s="926"/>
      <c r="BX113" s="926"/>
      <c r="BY113" s="926"/>
      <c r="BZ113" s="926"/>
      <c r="CA113" s="926" t="s">
        <v>237</v>
      </c>
      <c r="CB113" s="926"/>
      <c r="CC113" s="926"/>
      <c r="CD113" s="926"/>
      <c r="CE113" s="926"/>
      <c r="CF113" s="920" t="s">
        <v>237</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237</v>
      </c>
      <c r="DH113" s="959"/>
      <c r="DI113" s="959"/>
      <c r="DJ113" s="959"/>
      <c r="DK113" s="960"/>
      <c r="DL113" s="961" t="s">
        <v>237</v>
      </c>
      <c r="DM113" s="959"/>
      <c r="DN113" s="959"/>
      <c r="DO113" s="959"/>
      <c r="DP113" s="960"/>
      <c r="DQ113" s="961" t="s">
        <v>237</v>
      </c>
      <c r="DR113" s="959"/>
      <c r="DS113" s="959"/>
      <c r="DT113" s="959"/>
      <c r="DU113" s="960"/>
      <c r="DV113" s="962" t="s">
        <v>237</v>
      </c>
      <c r="DW113" s="963"/>
      <c r="DX113" s="963"/>
      <c r="DY113" s="963"/>
      <c r="DZ113" s="964"/>
    </row>
    <row r="114" spans="1:130" s="230" customFormat="1" ht="26.25" customHeight="1" x14ac:dyDescent="0.15">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237</v>
      </c>
      <c r="AB114" s="959"/>
      <c r="AC114" s="959"/>
      <c r="AD114" s="959"/>
      <c r="AE114" s="960"/>
      <c r="AF114" s="961" t="s">
        <v>237</v>
      </c>
      <c r="AG114" s="959"/>
      <c r="AH114" s="959"/>
      <c r="AI114" s="959"/>
      <c r="AJ114" s="960"/>
      <c r="AK114" s="961" t="s">
        <v>237</v>
      </c>
      <c r="AL114" s="959"/>
      <c r="AM114" s="959"/>
      <c r="AN114" s="959"/>
      <c r="AO114" s="960"/>
      <c r="AP114" s="962" t="s">
        <v>449</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684599</v>
      </c>
      <c r="BR114" s="926"/>
      <c r="BS114" s="926"/>
      <c r="BT114" s="926"/>
      <c r="BU114" s="926"/>
      <c r="BV114" s="926">
        <v>685065</v>
      </c>
      <c r="BW114" s="926"/>
      <c r="BX114" s="926"/>
      <c r="BY114" s="926"/>
      <c r="BZ114" s="926"/>
      <c r="CA114" s="926">
        <v>709891</v>
      </c>
      <c r="CB114" s="926"/>
      <c r="CC114" s="926"/>
      <c r="CD114" s="926"/>
      <c r="CE114" s="926"/>
      <c r="CF114" s="920">
        <v>32.1</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237</v>
      </c>
      <c r="DH114" s="959"/>
      <c r="DI114" s="959"/>
      <c r="DJ114" s="959"/>
      <c r="DK114" s="960"/>
      <c r="DL114" s="961" t="s">
        <v>237</v>
      </c>
      <c r="DM114" s="959"/>
      <c r="DN114" s="959"/>
      <c r="DO114" s="959"/>
      <c r="DP114" s="960"/>
      <c r="DQ114" s="961" t="s">
        <v>237</v>
      </c>
      <c r="DR114" s="959"/>
      <c r="DS114" s="959"/>
      <c r="DT114" s="959"/>
      <c r="DU114" s="960"/>
      <c r="DV114" s="962" t="s">
        <v>449</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2044</v>
      </c>
      <c r="AB115" s="938"/>
      <c r="AC115" s="938"/>
      <c r="AD115" s="938"/>
      <c r="AE115" s="939"/>
      <c r="AF115" s="940">
        <v>1874</v>
      </c>
      <c r="AG115" s="938"/>
      <c r="AH115" s="938"/>
      <c r="AI115" s="938"/>
      <c r="AJ115" s="939"/>
      <c r="AK115" s="940">
        <v>2155</v>
      </c>
      <c r="AL115" s="938"/>
      <c r="AM115" s="938"/>
      <c r="AN115" s="938"/>
      <c r="AO115" s="939"/>
      <c r="AP115" s="941">
        <v>0.1</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237</v>
      </c>
      <c r="BR115" s="926"/>
      <c r="BS115" s="926"/>
      <c r="BT115" s="926"/>
      <c r="BU115" s="926"/>
      <c r="BV115" s="926" t="s">
        <v>439</v>
      </c>
      <c r="BW115" s="926"/>
      <c r="BX115" s="926"/>
      <c r="BY115" s="926"/>
      <c r="BZ115" s="926"/>
      <c r="CA115" s="926" t="s">
        <v>237</v>
      </c>
      <c r="CB115" s="926"/>
      <c r="CC115" s="926"/>
      <c r="CD115" s="926"/>
      <c r="CE115" s="926"/>
      <c r="CF115" s="920" t="s">
        <v>237</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455</v>
      </c>
      <c r="DH115" s="959"/>
      <c r="DI115" s="959"/>
      <c r="DJ115" s="959"/>
      <c r="DK115" s="960"/>
      <c r="DL115" s="961" t="s">
        <v>237</v>
      </c>
      <c r="DM115" s="959"/>
      <c r="DN115" s="959"/>
      <c r="DO115" s="959"/>
      <c r="DP115" s="960"/>
      <c r="DQ115" s="961" t="s">
        <v>237</v>
      </c>
      <c r="DR115" s="959"/>
      <c r="DS115" s="959"/>
      <c r="DT115" s="959"/>
      <c r="DU115" s="960"/>
      <c r="DV115" s="962" t="s">
        <v>237</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83</v>
      </c>
      <c r="AB116" s="959"/>
      <c r="AC116" s="959"/>
      <c r="AD116" s="959"/>
      <c r="AE116" s="960"/>
      <c r="AF116" s="961" t="s">
        <v>237</v>
      </c>
      <c r="AG116" s="959"/>
      <c r="AH116" s="959"/>
      <c r="AI116" s="959"/>
      <c r="AJ116" s="960"/>
      <c r="AK116" s="961" t="s">
        <v>237</v>
      </c>
      <c r="AL116" s="959"/>
      <c r="AM116" s="959"/>
      <c r="AN116" s="959"/>
      <c r="AO116" s="960"/>
      <c r="AP116" s="962" t="s">
        <v>237</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237</v>
      </c>
      <c r="BR116" s="926"/>
      <c r="BS116" s="926"/>
      <c r="BT116" s="926"/>
      <c r="BU116" s="926"/>
      <c r="BV116" s="926" t="s">
        <v>237</v>
      </c>
      <c r="BW116" s="926"/>
      <c r="BX116" s="926"/>
      <c r="BY116" s="926"/>
      <c r="BZ116" s="926"/>
      <c r="CA116" s="926" t="s">
        <v>237</v>
      </c>
      <c r="CB116" s="926"/>
      <c r="CC116" s="926"/>
      <c r="CD116" s="926"/>
      <c r="CE116" s="926"/>
      <c r="CF116" s="920" t="s">
        <v>237</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237</v>
      </c>
      <c r="DH116" s="959"/>
      <c r="DI116" s="959"/>
      <c r="DJ116" s="959"/>
      <c r="DK116" s="960"/>
      <c r="DL116" s="961" t="s">
        <v>449</v>
      </c>
      <c r="DM116" s="959"/>
      <c r="DN116" s="959"/>
      <c r="DO116" s="959"/>
      <c r="DP116" s="960"/>
      <c r="DQ116" s="961" t="s">
        <v>455</v>
      </c>
      <c r="DR116" s="959"/>
      <c r="DS116" s="959"/>
      <c r="DT116" s="959"/>
      <c r="DU116" s="960"/>
      <c r="DV116" s="962" t="s">
        <v>449</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507875</v>
      </c>
      <c r="AB117" s="979"/>
      <c r="AC117" s="979"/>
      <c r="AD117" s="979"/>
      <c r="AE117" s="980"/>
      <c r="AF117" s="981">
        <v>493602</v>
      </c>
      <c r="AG117" s="979"/>
      <c r="AH117" s="979"/>
      <c r="AI117" s="979"/>
      <c r="AJ117" s="980"/>
      <c r="AK117" s="981">
        <v>465305</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237</v>
      </c>
      <c r="BR117" s="926"/>
      <c r="BS117" s="926"/>
      <c r="BT117" s="926"/>
      <c r="BU117" s="926"/>
      <c r="BV117" s="926" t="s">
        <v>237</v>
      </c>
      <c r="BW117" s="926"/>
      <c r="BX117" s="926"/>
      <c r="BY117" s="926"/>
      <c r="BZ117" s="926"/>
      <c r="CA117" s="926" t="s">
        <v>237</v>
      </c>
      <c r="CB117" s="926"/>
      <c r="CC117" s="926"/>
      <c r="CD117" s="926"/>
      <c r="CE117" s="926"/>
      <c r="CF117" s="920" t="s">
        <v>237</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237</v>
      </c>
      <c r="DH117" s="959"/>
      <c r="DI117" s="959"/>
      <c r="DJ117" s="959"/>
      <c r="DK117" s="960"/>
      <c r="DL117" s="961" t="s">
        <v>237</v>
      </c>
      <c r="DM117" s="959"/>
      <c r="DN117" s="959"/>
      <c r="DO117" s="959"/>
      <c r="DP117" s="960"/>
      <c r="DQ117" s="961" t="s">
        <v>237</v>
      </c>
      <c r="DR117" s="959"/>
      <c r="DS117" s="959"/>
      <c r="DT117" s="959"/>
      <c r="DU117" s="960"/>
      <c r="DV117" s="962" t="s">
        <v>455</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310</v>
      </c>
      <c r="AL118" s="893"/>
      <c r="AM118" s="893"/>
      <c r="AN118" s="893"/>
      <c r="AO118" s="894"/>
      <c r="AP118" s="970" t="s">
        <v>431</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237</v>
      </c>
      <c r="BR118" s="1000"/>
      <c r="BS118" s="1000"/>
      <c r="BT118" s="1000"/>
      <c r="BU118" s="1000"/>
      <c r="BV118" s="1000" t="s">
        <v>237</v>
      </c>
      <c r="BW118" s="1000"/>
      <c r="BX118" s="1000"/>
      <c r="BY118" s="1000"/>
      <c r="BZ118" s="1000"/>
      <c r="CA118" s="1000" t="s">
        <v>237</v>
      </c>
      <c r="CB118" s="1000"/>
      <c r="CC118" s="1000"/>
      <c r="CD118" s="1000"/>
      <c r="CE118" s="1000"/>
      <c r="CF118" s="920" t="s">
        <v>237</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237</v>
      </c>
      <c r="DH118" s="959"/>
      <c r="DI118" s="959"/>
      <c r="DJ118" s="959"/>
      <c r="DK118" s="960"/>
      <c r="DL118" s="961" t="s">
        <v>237</v>
      </c>
      <c r="DM118" s="959"/>
      <c r="DN118" s="959"/>
      <c r="DO118" s="959"/>
      <c r="DP118" s="960"/>
      <c r="DQ118" s="961" t="s">
        <v>455</v>
      </c>
      <c r="DR118" s="959"/>
      <c r="DS118" s="959"/>
      <c r="DT118" s="959"/>
      <c r="DU118" s="960"/>
      <c r="DV118" s="962" t="s">
        <v>237</v>
      </c>
      <c r="DW118" s="963"/>
      <c r="DX118" s="963"/>
      <c r="DY118" s="963"/>
      <c r="DZ118" s="964"/>
    </row>
    <row r="119" spans="1:130" s="230" customFormat="1" ht="26.25" customHeight="1" x14ac:dyDescent="0.15">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237</v>
      </c>
      <c r="AG119" s="900"/>
      <c r="AH119" s="900"/>
      <c r="AI119" s="900"/>
      <c r="AJ119" s="901"/>
      <c r="AK119" s="902" t="s">
        <v>237</v>
      </c>
      <c r="AL119" s="900"/>
      <c r="AM119" s="900"/>
      <c r="AN119" s="900"/>
      <c r="AO119" s="901"/>
      <c r="AP119" s="903" t="s">
        <v>237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464</v>
      </c>
      <c r="BP119" s="1005"/>
      <c r="BQ119" s="999">
        <v>5053972</v>
      </c>
      <c r="BR119" s="1000"/>
      <c r="BS119" s="1000"/>
      <c r="BT119" s="1000"/>
      <c r="BU119" s="1000"/>
      <c r="BV119" s="1000">
        <v>4804963</v>
      </c>
      <c r="BW119" s="1000"/>
      <c r="BX119" s="1000"/>
      <c r="BY119" s="1000"/>
      <c r="BZ119" s="1000"/>
      <c r="CA119" s="1000">
        <v>4649971</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455</v>
      </c>
      <c r="DH119" s="986"/>
      <c r="DI119" s="986"/>
      <c r="DJ119" s="986"/>
      <c r="DK119" s="987"/>
      <c r="DL119" s="985" t="s">
        <v>237</v>
      </c>
      <c r="DM119" s="986"/>
      <c r="DN119" s="986"/>
      <c r="DO119" s="986"/>
      <c r="DP119" s="987"/>
      <c r="DQ119" s="985" t="s">
        <v>237</v>
      </c>
      <c r="DR119" s="986"/>
      <c r="DS119" s="986"/>
      <c r="DT119" s="986"/>
      <c r="DU119" s="987"/>
      <c r="DV119" s="988" t="s">
        <v>237</v>
      </c>
      <c r="DW119" s="989"/>
      <c r="DX119" s="989"/>
      <c r="DY119" s="989"/>
      <c r="DZ119" s="990"/>
    </row>
    <row r="120" spans="1:130" s="230" customFormat="1" ht="26.25" customHeight="1" x14ac:dyDescent="0.15">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237</v>
      </c>
      <c r="AB120" s="959"/>
      <c r="AC120" s="959"/>
      <c r="AD120" s="959"/>
      <c r="AE120" s="960"/>
      <c r="AF120" s="961" t="s">
        <v>237</v>
      </c>
      <c r="AG120" s="959"/>
      <c r="AH120" s="959"/>
      <c r="AI120" s="959"/>
      <c r="AJ120" s="960"/>
      <c r="AK120" s="961" t="s">
        <v>237</v>
      </c>
      <c r="AL120" s="959"/>
      <c r="AM120" s="959"/>
      <c r="AN120" s="959"/>
      <c r="AO120" s="960"/>
      <c r="AP120" s="962" t="s">
        <v>237</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3478634</v>
      </c>
      <c r="BR120" s="931"/>
      <c r="BS120" s="931"/>
      <c r="BT120" s="931"/>
      <c r="BU120" s="931"/>
      <c r="BV120" s="931">
        <v>3807963</v>
      </c>
      <c r="BW120" s="931"/>
      <c r="BX120" s="931"/>
      <c r="BY120" s="931"/>
      <c r="BZ120" s="931"/>
      <c r="CA120" s="931">
        <v>3830908</v>
      </c>
      <c r="CB120" s="931"/>
      <c r="CC120" s="931"/>
      <c r="CD120" s="931"/>
      <c r="CE120" s="931"/>
      <c r="CF120" s="944">
        <v>173.1</v>
      </c>
      <c r="CG120" s="945"/>
      <c r="CH120" s="945"/>
      <c r="CI120" s="945"/>
      <c r="CJ120" s="945"/>
      <c r="CK120" s="1006" t="s">
        <v>468</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247541</v>
      </c>
      <c r="DH120" s="931"/>
      <c r="DI120" s="931"/>
      <c r="DJ120" s="931"/>
      <c r="DK120" s="931"/>
      <c r="DL120" s="931">
        <v>213753</v>
      </c>
      <c r="DM120" s="931"/>
      <c r="DN120" s="931"/>
      <c r="DO120" s="931"/>
      <c r="DP120" s="931"/>
      <c r="DQ120" s="931">
        <v>204812</v>
      </c>
      <c r="DR120" s="931"/>
      <c r="DS120" s="931"/>
      <c r="DT120" s="931"/>
      <c r="DU120" s="931"/>
      <c r="DV120" s="932">
        <v>9.3000000000000007</v>
      </c>
      <c r="DW120" s="932"/>
      <c r="DX120" s="932"/>
      <c r="DY120" s="932"/>
      <c r="DZ120" s="933"/>
    </row>
    <row r="121" spans="1:130" s="230" customFormat="1" ht="26.25" customHeight="1" x14ac:dyDescent="0.15">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237</v>
      </c>
      <c r="AB121" s="959"/>
      <c r="AC121" s="959"/>
      <c r="AD121" s="959"/>
      <c r="AE121" s="960"/>
      <c r="AF121" s="961" t="s">
        <v>439</v>
      </c>
      <c r="AG121" s="959"/>
      <c r="AH121" s="959"/>
      <c r="AI121" s="959"/>
      <c r="AJ121" s="960"/>
      <c r="AK121" s="961" t="s">
        <v>237</v>
      </c>
      <c r="AL121" s="959"/>
      <c r="AM121" s="959"/>
      <c r="AN121" s="959"/>
      <c r="AO121" s="960"/>
      <c r="AP121" s="962" t="s">
        <v>237</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215231</v>
      </c>
      <c r="BR121" s="926"/>
      <c r="BS121" s="926"/>
      <c r="BT121" s="926"/>
      <c r="BU121" s="926"/>
      <c r="BV121" s="926">
        <v>167254</v>
      </c>
      <c r="BW121" s="926"/>
      <c r="BX121" s="926"/>
      <c r="BY121" s="926"/>
      <c r="BZ121" s="926"/>
      <c r="CA121" s="926">
        <v>123608</v>
      </c>
      <c r="CB121" s="926"/>
      <c r="CC121" s="926"/>
      <c r="CD121" s="926"/>
      <c r="CE121" s="926"/>
      <c r="CF121" s="920">
        <v>5.6</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173413</v>
      </c>
      <c r="DH121" s="926"/>
      <c r="DI121" s="926"/>
      <c r="DJ121" s="926"/>
      <c r="DK121" s="926"/>
      <c r="DL121" s="926">
        <v>142304</v>
      </c>
      <c r="DM121" s="926"/>
      <c r="DN121" s="926"/>
      <c r="DO121" s="926"/>
      <c r="DP121" s="926"/>
      <c r="DQ121" s="926">
        <v>104395</v>
      </c>
      <c r="DR121" s="926"/>
      <c r="DS121" s="926"/>
      <c r="DT121" s="926"/>
      <c r="DU121" s="926"/>
      <c r="DV121" s="927">
        <v>4.7</v>
      </c>
      <c r="DW121" s="927"/>
      <c r="DX121" s="927"/>
      <c r="DY121" s="927"/>
      <c r="DZ121" s="928"/>
    </row>
    <row r="122" spans="1:130" s="230" customFormat="1" ht="26.25" customHeight="1" x14ac:dyDescent="0.15">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237</v>
      </c>
      <c r="AB122" s="959"/>
      <c r="AC122" s="959"/>
      <c r="AD122" s="959"/>
      <c r="AE122" s="960"/>
      <c r="AF122" s="961" t="s">
        <v>237</v>
      </c>
      <c r="AG122" s="959"/>
      <c r="AH122" s="959"/>
      <c r="AI122" s="959"/>
      <c r="AJ122" s="960"/>
      <c r="AK122" s="961" t="s">
        <v>237</v>
      </c>
      <c r="AL122" s="959"/>
      <c r="AM122" s="959"/>
      <c r="AN122" s="959"/>
      <c r="AO122" s="960"/>
      <c r="AP122" s="962" t="s">
        <v>237</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3369294</v>
      </c>
      <c r="BR122" s="1000"/>
      <c r="BS122" s="1000"/>
      <c r="BT122" s="1000"/>
      <c r="BU122" s="1000"/>
      <c r="BV122" s="1000">
        <v>3208944</v>
      </c>
      <c r="BW122" s="1000"/>
      <c r="BX122" s="1000"/>
      <c r="BY122" s="1000"/>
      <c r="BZ122" s="1000"/>
      <c r="CA122" s="1000">
        <v>3116312</v>
      </c>
      <c r="CB122" s="1000"/>
      <c r="CC122" s="1000"/>
      <c r="CD122" s="1000"/>
      <c r="CE122" s="1000"/>
      <c r="CF122" s="1017">
        <v>140.80000000000001</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237</v>
      </c>
      <c r="DH122" s="926"/>
      <c r="DI122" s="926"/>
      <c r="DJ122" s="926"/>
      <c r="DK122" s="926"/>
      <c r="DL122" s="926" t="s">
        <v>237</v>
      </c>
      <c r="DM122" s="926"/>
      <c r="DN122" s="926"/>
      <c r="DO122" s="926"/>
      <c r="DP122" s="926"/>
      <c r="DQ122" s="926" t="s">
        <v>237</v>
      </c>
      <c r="DR122" s="926"/>
      <c r="DS122" s="926"/>
      <c r="DT122" s="926"/>
      <c r="DU122" s="926"/>
      <c r="DV122" s="927" t="s">
        <v>237</v>
      </c>
      <c r="DW122" s="927"/>
      <c r="DX122" s="927"/>
      <c r="DY122" s="927"/>
      <c r="DZ122" s="928"/>
    </row>
    <row r="123" spans="1:130" s="230" customFormat="1" ht="26.25" customHeight="1" x14ac:dyDescent="0.15">
      <c r="A123" s="1063"/>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449</v>
      </c>
      <c r="AB123" s="959"/>
      <c r="AC123" s="959"/>
      <c r="AD123" s="959"/>
      <c r="AE123" s="960"/>
      <c r="AF123" s="961" t="s">
        <v>237</v>
      </c>
      <c r="AG123" s="959"/>
      <c r="AH123" s="959"/>
      <c r="AI123" s="959"/>
      <c r="AJ123" s="960"/>
      <c r="AK123" s="961" t="s">
        <v>237</v>
      </c>
      <c r="AL123" s="959"/>
      <c r="AM123" s="959"/>
      <c r="AN123" s="959"/>
      <c r="AO123" s="960"/>
      <c r="AP123" s="962" t="s">
        <v>237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473</v>
      </c>
      <c r="BP123" s="1005"/>
      <c r="BQ123" s="1035">
        <v>7063159</v>
      </c>
      <c r="BR123" s="1036"/>
      <c r="BS123" s="1036"/>
      <c r="BT123" s="1036"/>
      <c r="BU123" s="1036"/>
      <c r="BV123" s="1036">
        <v>7184161</v>
      </c>
      <c r="BW123" s="1036"/>
      <c r="BX123" s="1036"/>
      <c r="BY123" s="1036"/>
      <c r="BZ123" s="1036"/>
      <c r="CA123" s="1036">
        <v>7070828</v>
      </c>
      <c r="CB123" s="1036"/>
      <c r="CC123" s="1036"/>
      <c r="CD123" s="1036"/>
      <c r="CE123" s="1036"/>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237</v>
      </c>
      <c r="DH123" s="959"/>
      <c r="DI123" s="959"/>
      <c r="DJ123" s="959"/>
      <c r="DK123" s="960"/>
      <c r="DL123" s="961" t="s">
        <v>439</v>
      </c>
      <c r="DM123" s="959"/>
      <c r="DN123" s="959"/>
      <c r="DO123" s="959"/>
      <c r="DP123" s="960"/>
      <c r="DQ123" s="961" t="s">
        <v>439</v>
      </c>
      <c r="DR123" s="959"/>
      <c r="DS123" s="959"/>
      <c r="DT123" s="959"/>
      <c r="DU123" s="960"/>
      <c r="DV123" s="962" t="s">
        <v>237</v>
      </c>
      <c r="DW123" s="963"/>
      <c r="DX123" s="963"/>
      <c r="DY123" s="963"/>
      <c r="DZ123" s="964"/>
    </row>
    <row r="124" spans="1:130" s="230" customFormat="1" ht="26.25" customHeight="1" thickBot="1" x14ac:dyDescent="0.2">
      <c r="A124" s="1063"/>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237</v>
      </c>
      <c r="AB124" s="959"/>
      <c r="AC124" s="959"/>
      <c r="AD124" s="959"/>
      <c r="AE124" s="960"/>
      <c r="AF124" s="961" t="s">
        <v>237</v>
      </c>
      <c r="AG124" s="959"/>
      <c r="AH124" s="959"/>
      <c r="AI124" s="959"/>
      <c r="AJ124" s="960"/>
      <c r="AK124" s="961" t="s">
        <v>237</v>
      </c>
      <c r="AL124" s="959"/>
      <c r="AM124" s="959"/>
      <c r="AN124" s="959"/>
      <c r="AO124" s="960"/>
      <c r="AP124" s="962" t="s">
        <v>237</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237</v>
      </c>
      <c r="BR124" s="1027"/>
      <c r="BS124" s="1027"/>
      <c r="BT124" s="1027"/>
      <c r="BU124" s="1027"/>
      <c r="BV124" s="1027" t="s">
        <v>237</v>
      </c>
      <c r="BW124" s="1027"/>
      <c r="BX124" s="1027"/>
      <c r="BY124" s="1027"/>
      <c r="BZ124" s="1027"/>
      <c r="CA124" s="1027" t="s">
        <v>237</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237</v>
      </c>
      <c r="DH124" s="986"/>
      <c r="DI124" s="986"/>
      <c r="DJ124" s="986"/>
      <c r="DK124" s="987"/>
      <c r="DL124" s="985" t="s">
        <v>237</v>
      </c>
      <c r="DM124" s="986"/>
      <c r="DN124" s="986"/>
      <c r="DO124" s="986"/>
      <c r="DP124" s="987"/>
      <c r="DQ124" s="985" t="s">
        <v>237</v>
      </c>
      <c r="DR124" s="986"/>
      <c r="DS124" s="986"/>
      <c r="DT124" s="986"/>
      <c r="DU124" s="987"/>
      <c r="DV124" s="988" t="s">
        <v>237</v>
      </c>
      <c r="DW124" s="989"/>
      <c r="DX124" s="989"/>
      <c r="DY124" s="989"/>
      <c r="DZ124" s="990"/>
    </row>
    <row r="125" spans="1:130" s="230" customFormat="1" ht="26.25" customHeight="1" x14ac:dyDescent="0.15">
      <c r="A125" s="1063"/>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449</v>
      </c>
      <c r="AB125" s="959"/>
      <c r="AC125" s="959"/>
      <c r="AD125" s="959"/>
      <c r="AE125" s="960"/>
      <c r="AF125" s="961" t="s">
        <v>237</v>
      </c>
      <c r="AG125" s="959"/>
      <c r="AH125" s="959"/>
      <c r="AI125" s="959"/>
      <c r="AJ125" s="960"/>
      <c r="AK125" s="961" t="s">
        <v>237</v>
      </c>
      <c r="AL125" s="959"/>
      <c r="AM125" s="959"/>
      <c r="AN125" s="959"/>
      <c r="AO125" s="960"/>
      <c r="AP125" s="962" t="s">
        <v>237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237</v>
      </c>
      <c r="DH125" s="931"/>
      <c r="DI125" s="931"/>
      <c r="DJ125" s="931"/>
      <c r="DK125" s="931"/>
      <c r="DL125" s="931" t="s">
        <v>455</v>
      </c>
      <c r="DM125" s="931"/>
      <c r="DN125" s="931"/>
      <c r="DO125" s="931"/>
      <c r="DP125" s="931"/>
      <c r="DQ125" s="931" t="s">
        <v>237</v>
      </c>
      <c r="DR125" s="931"/>
      <c r="DS125" s="931"/>
      <c r="DT125" s="931"/>
      <c r="DU125" s="931"/>
      <c r="DV125" s="932" t="s">
        <v>237</v>
      </c>
      <c r="DW125" s="932"/>
      <c r="DX125" s="932"/>
      <c r="DY125" s="932"/>
      <c r="DZ125" s="933"/>
    </row>
    <row r="126" spans="1:130" s="230" customFormat="1" ht="26.25" customHeight="1" thickBot="1" x14ac:dyDescent="0.2">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237</v>
      </c>
      <c r="AB126" s="959"/>
      <c r="AC126" s="959"/>
      <c r="AD126" s="959"/>
      <c r="AE126" s="960"/>
      <c r="AF126" s="961" t="s">
        <v>449</v>
      </c>
      <c r="AG126" s="959"/>
      <c r="AH126" s="959"/>
      <c r="AI126" s="959"/>
      <c r="AJ126" s="960"/>
      <c r="AK126" s="961" t="s">
        <v>455</v>
      </c>
      <c r="AL126" s="959"/>
      <c r="AM126" s="959"/>
      <c r="AN126" s="959"/>
      <c r="AO126" s="960"/>
      <c r="AP126" s="962" t="s">
        <v>449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237</v>
      </c>
      <c r="DH126" s="926"/>
      <c r="DI126" s="926"/>
      <c r="DJ126" s="926"/>
      <c r="DK126" s="926"/>
      <c r="DL126" s="926" t="s">
        <v>237</v>
      </c>
      <c r="DM126" s="926"/>
      <c r="DN126" s="926"/>
      <c r="DO126" s="926"/>
      <c r="DP126" s="926"/>
      <c r="DQ126" s="926" t="s">
        <v>237</v>
      </c>
      <c r="DR126" s="926"/>
      <c r="DS126" s="926"/>
      <c r="DT126" s="926"/>
      <c r="DU126" s="926"/>
      <c r="DV126" s="927" t="s">
        <v>237</v>
      </c>
      <c r="DW126" s="927"/>
      <c r="DX126" s="927"/>
      <c r="DY126" s="927"/>
      <c r="DZ126" s="928"/>
    </row>
    <row r="127" spans="1:130" s="230" customFormat="1" ht="26.25" customHeight="1" x14ac:dyDescent="0.15">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2044</v>
      </c>
      <c r="AB127" s="959"/>
      <c r="AC127" s="959"/>
      <c r="AD127" s="959"/>
      <c r="AE127" s="960"/>
      <c r="AF127" s="961">
        <v>1874</v>
      </c>
      <c r="AG127" s="959"/>
      <c r="AH127" s="959"/>
      <c r="AI127" s="959"/>
      <c r="AJ127" s="960"/>
      <c r="AK127" s="961">
        <v>2155</v>
      </c>
      <c r="AL127" s="959"/>
      <c r="AM127" s="959"/>
      <c r="AN127" s="959"/>
      <c r="AO127" s="960"/>
      <c r="AP127" s="962">
        <v>0.1</v>
      </c>
      <c r="AQ127" s="963"/>
      <c r="AR127" s="963"/>
      <c r="AS127" s="963"/>
      <c r="AT127" s="964"/>
      <c r="AU127" s="232"/>
      <c r="AV127" s="232"/>
      <c r="AW127" s="232"/>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449</v>
      </c>
      <c r="DH127" s="926"/>
      <c r="DI127" s="926"/>
      <c r="DJ127" s="926"/>
      <c r="DK127" s="926"/>
      <c r="DL127" s="926" t="s">
        <v>237</v>
      </c>
      <c r="DM127" s="926"/>
      <c r="DN127" s="926"/>
      <c r="DO127" s="926"/>
      <c r="DP127" s="926"/>
      <c r="DQ127" s="926" t="s">
        <v>237</v>
      </c>
      <c r="DR127" s="926"/>
      <c r="DS127" s="926"/>
      <c r="DT127" s="926"/>
      <c r="DU127" s="926"/>
      <c r="DV127" s="927" t="s">
        <v>237</v>
      </c>
      <c r="DW127" s="927"/>
      <c r="DX127" s="927"/>
      <c r="DY127" s="927"/>
      <c r="DZ127" s="928"/>
    </row>
    <row r="128" spans="1:130" s="230" customFormat="1" ht="26.25" customHeight="1" thickBot="1" x14ac:dyDescent="0.2">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48399</v>
      </c>
      <c r="AB128" s="1052"/>
      <c r="AC128" s="1052"/>
      <c r="AD128" s="1052"/>
      <c r="AE128" s="1053"/>
      <c r="AF128" s="1054">
        <v>38402</v>
      </c>
      <c r="AG128" s="1052"/>
      <c r="AH128" s="1052"/>
      <c r="AI128" s="1052"/>
      <c r="AJ128" s="1053"/>
      <c r="AK128" s="1054">
        <v>38286</v>
      </c>
      <c r="AL128" s="1052"/>
      <c r="AM128" s="1052"/>
      <c r="AN128" s="1052"/>
      <c r="AO128" s="1053"/>
      <c r="AP128" s="1055"/>
      <c r="AQ128" s="1056"/>
      <c r="AR128" s="1056"/>
      <c r="AS128" s="1056"/>
      <c r="AT128" s="1057"/>
      <c r="AU128" s="232"/>
      <c r="AV128" s="232"/>
      <c r="AW128" s="232"/>
      <c r="AX128" s="896" t="s">
        <v>487</v>
      </c>
      <c r="AY128" s="897"/>
      <c r="AZ128" s="897"/>
      <c r="BA128" s="897"/>
      <c r="BB128" s="897"/>
      <c r="BC128" s="897"/>
      <c r="BD128" s="897"/>
      <c r="BE128" s="898"/>
      <c r="BF128" s="1058" t="s">
        <v>237</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t="s">
        <v>237</v>
      </c>
      <c r="DH128" s="1044"/>
      <c r="DI128" s="1044"/>
      <c r="DJ128" s="1044"/>
      <c r="DK128" s="1044"/>
      <c r="DL128" s="1044" t="s">
        <v>455</v>
      </c>
      <c r="DM128" s="1044"/>
      <c r="DN128" s="1044"/>
      <c r="DO128" s="1044"/>
      <c r="DP128" s="1044"/>
      <c r="DQ128" s="1044" t="s">
        <v>455</v>
      </c>
      <c r="DR128" s="1044"/>
      <c r="DS128" s="1044"/>
      <c r="DT128" s="1044"/>
      <c r="DU128" s="1044"/>
      <c r="DV128" s="1045" t="s">
        <v>449</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2439195</v>
      </c>
      <c r="AB129" s="959"/>
      <c r="AC129" s="959"/>
      <c r="AD129" s="959"/>
      <c r="AE129" s="960"/>
      <c r="AF129" s="961">
        <v>2639623</v>
      </c>
      <c r="AG129" s="959"/>
      <c r="AH129" s="959"/>
      <c r="AI129" s="959"/>
      <c r="AJ129" s="960"/>
      <c r="AK129" s="961">
        <v>2544707</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455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388139</v>
      </c>
      <c r="AB130" s="959"/>
      <c r="AC130" s="959"/>
      <c r="AD130" s="959"/>
      <c r="AE130" s="960"/>
      <c r="AF130" s="961">
        <v>352162</v>
      </c>
      <c r="AG130" s="959"/>
      <c r="AH130" s="959"/>
      <c r="AI130" s="959"/>
      <c r="AJ130" s="960"/>
      <c r="AK130" s="961">
        <v>331721</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2051056</v>
      </c>
      <c r="AB131" s="986"/>
      <c r="AC131" s="986"/>
      <c r="AD131" s="986"/>
      <c r="AE131" s="987"/>
      <c r="AF131" s="985">
        <v>2287461</v>
      </c>
      <c r="AG131" s="986"/>
      <c r="AH131" s="986"/>
      <c r="AI131" s="986"/>
      <c r="AJ131" s="987"/>
      <c r="AK131" s="985">
        <v>2212986</v>
      </c>
      <c r="AL131" s="986"/>
      <c r="AM131" s="986"/>
      <c r="AN131" s="986"/>
      <c r="AO131" s="987"/>
      <c r="AP131" s="1110"/>
      <c r="AQ131" s="1111"/>
      <c r="AR131" s="1111"/>
      <c r="AS131" s="1111"/>
      <c r="AT131" s="1112"/>
      <c r="AU131" s="233"/>
      <c r="AV131" s="233"/>
      <c r="AW131" s="233"/>
      <c r="AX131" s="1083" t="s">
        <v>495</v>
      </c>
      <c r="AY131" s="740"/>
      <c r="AZ131" s="740"/>
      <c r="BA131" s="740"/>
      <c r="BB131" s="740"/>
      <c r="BC131" s="740"/>
      <c r="BD131" s="740"/>
      <c r="BE131" s="1042"/>
      <c r="BF131" s="1084" t="s">
        <v>496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3.478062032</v>
      </c>
      <c r="AB132" s="1097"/>
      <c r="AC132" s="1097"/>
      <c r="AD132" s="1097"/>
      <c r="AE132" s="1098"/>
      <c r="AF132" s="1099">
        <v>4.5044702399999998</v>
      </c>
      <c r="AG132" s="1097"/>
      <c r="AH132" s="1097"/>
      <c r="AI132" s="1097"/>
      <c r="AJ132" s="1098"/>
      <c r="AK132" s="1099">
        <v>4.3063083090000003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2.7</v>
      </c>
      <c r="AB133" s="1080"/>
      <c r="AC133" s="1080"/>
      <c r="AD133" s="1080"/>
      <c r="AE133" s="1081"/>
      <c r="AF133" s="1079">
        <v>3.4</v>
      </c>
      <c r="AG133" s="1080"/>
      <c r="AH133" s="1080"/>
      <c r="AI133" s="1080"/>
      <c r="AJ133" s="1081"/>
      <c r="AK133" s="1079">
        <v>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yjR4yQOAKTs4PPlhpaXsUTGuwzCInrHMKtiQMWjlefK2PYyu5aLQShAtcMNZU3xnd62H7iM40P7TmUBvYAHSg==" saltValue="2H052Y7/XE0U2ZZMH4zZ5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WzFuN20ZPrD0byb3GAFuIV6vBxoIk2PCLOhtTGntgyvVFIEtx/atkkNjk4JSeEyd8Z/qgtAdElgJ6vm6AzrSQ==" saltValue="t77OzAsJRK4Nba8N1mV9v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JVTXeqITOjest0Zr+PJJGBwEru1kIiNiDiY0bGx3hONDdDdeAu+OFRfRwn2CYzcYhOl3wdkIZ4aAackqL1sdw==" saltValue="zZPNYmOz1Ls11t87cpFk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630058</v>
      </c>
      <c r="AP9" s="281">
        <v>219992</v>
      </c>
      <c r="AQ9" s="282">
        <v>239803</v>
      </c>
      <c r="AR9" s="283">
        <v>-8.3000000000000007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121518</v>
      </c>
      <c r="AP10" s="284">
        <v>42429</v>
      </c>
      <c r="AQ10" s="285">
        <v>35073</v>
      </c>
      <c r="AR10" s="286">
        <v>21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140334</v>
      </c>
      <c r="AP11" s="284">
        <v>48999</v>
      </c>
      <c r="AQ11" s="285">
        <v>3640</v>
      </c>
      <c r="AR11" s="286">
        <v>1246.0999999999999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37927</v>
      </c>
      <c r="AP13" s="284">
        <v>13243</v>
      </c>
      <c r="AQ13" s="285">
        <v>11407</v>
      </c>
      <c r="AR13" s="286">
        <v>16.100000000000001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10287</v>
      </c>
      <c r="AP14" s="284">
        <v>3592</v>
      </c>
      <c r="AQ14" s="285">
        <v>4585</v>
      </c>
      <c r="AR14" s="286">
        <v>-21.7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-47217</v>
      </c>
      <c r="AP15" s="284">
        <v>-16486</v>
      </c>
      <c r="AQ15" s="285">
        <v>-18839</v>
      </c>
      <c r="AR15" s="286">
        <v>-12.5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892907</v>
      </c>
      <c r="AP16" s="284">
        <v>311769</v>
      </c>
      <c r="AQ16" s="285">
        <v>275669</v>
      </c>
      <c r="AR16" s="286">
        <v>13.1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21.65</v>
      </c>
      <c r="AP21" s="298">
        <v>23.86</v>
      </c>
      <c r="AQ21" s="299">
        <v>-2.21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96.6</v>
      </c>
      <c r="AP22" s="303">
        <v>95.5</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390115</v>
      </c>
      <c r="AP32" s="312">
        <v>136213</v>
      </c>
      <c r="AQ32" s="313">
        <v>162926</v>
      </c>
      <c r="AR32" s="314">
        <v>-16.399999999999999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v>4</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73035</v>
      </c>
      <c r="AP35" s="312">
        <v>25501</v>
      </c>
      <c r="AQ35" s="313">
        <v>33512</v>
      </c>
      <c r="AR35" s="314">
        <v>-23.9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t="s">
        <v>512</v>
      </c>
      <c r="AP36" s="312" t="s">
        <v>512</v>
      </c>
      <c r="AQ36" s="313">
        <v>2866</v>
      </c>
      <c r="AR36" s="314" t="s">
        <v>512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2155</v>
      </c>
      <c r="AP37" s="312">
        <v>752</v>
      </c>
      <c r="AQ37" s="313">
        <v>1429</v>
      </c>
      <c r="AR37" s="314">
        <v>-47.4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30</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-38286</v>
      </c>
      <c r="AP39" s="312">
        <v>-13368</v>
      </c>
      <c r="AQ39" s="313">
        <v>-7390</v>
      </c>
      <c r="AR39" s="314">
        <v>80.900000000000006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-331721</v>
      </c>
      <c r="AP40" s="312">
        <v>-115824</v>
      </c>
      <c r="AQ40" s="313">
        <v>-136323</v>
      </c>
      <c r="AR40" s="314">
        <v>-15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95298</v>
      </c>
      <c r="AP41" s="312">
        <v>33274</v>
      </c>
      <c r="AQ41" s="313">
        <v>57054</v>
      </c>
      <c r="AR41" s="314">
        <v>-41.7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223952</v>
      </c>
      <c r="AN51" s="334">
        <v>69637</v>
      </c>
      <c r="AO51" s="335">
        <v>-43</v>
      </c>
      <c r="AP51" s="336">
        <v>271581</v>
      </c>
      <c r="AQ51" s="337">
        <v>-6.7</v>
      </c>
      <c r="AR51" s="338">
        <v>-36.299999999999997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151503</v>
      </c>
      <c r="AN52" s="342">
        <v>47109</v>
      </c>
      <c r="AO52" s="343">
        <v>-52.6</v>
      </c>
      <c r="AP52" s="344">
        <v>117844</v>
      </c>
      <c r="AQ52" s="345">
        <v>-1</v>
      </c>
      <c r="AR52" s="346">
        <v>-51.6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260388</v>
      </c>
      <c r="AN53" s="334">
        <v>83538</v>
      </c>
      <c r="AO53" s="335">
        <v>20</v>
      </c>
      <c r="AP53" s="336">
        <v>268375</v>
      </c>
      <c r="AQ53" s="337">
        <v>-1.2</v>
      </c>
      <c r="AR53" s="338">
        <v>21.2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79274</v>
      </c>
      <c r="AN54" s="342">
        <v>25433</v>
      </c>
      <c r="AO54" s="343">
        <v>-46</v>
      </c>
      <c r="AP54" s="344">
        <v>119602</v>
      </c>
      <c r="AQ54" s="345">
        <v>1.5</v>
      </c>
      <c r="AR54" s="346">
        <v>-47.5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1286634</v>
      </c>
      <c r="AN55" s="334">
        <v>417738</v>
      </c>
      <c r="AO55" s="335">
        <v>400.1</v>
      </c>
      <c r="AP55" s="336">
        <v>301035</v>
      </c>
      <c r="AQ55" s="337">
        <v>12.2</v>
      </c>
      <c r="AR55" s="338">
        <v>387.9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157416</v>
      </c>
      <c r="AN56" s="342">
        <v>51109</v>
      </c>
      <c r="AO56" s="343">
        <v>101</v>
      </c>
      <c r="AP56" s="344">
        <v>154376</v>
      </c>
      <c r="AQ56" s="345">
        <v>29.1</v>
      </c>
      <c r="AR56" s="346">
        <v>71.900000000000006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270731</v>
      </c>
      <c r="AN57" s="334">
        <v>91618</v>
      </c>
      <c r="AO57" s="335">
        <v>-78.099999999999994</v>
      </c>
      <c r="AP57" s="336">
        <v>277467</v>
      </c>
      <c r="AQ57" s="337">
        <v>-7.8</v>
      </c>
      <c r="AR57" s="338">
        <v>-70.3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186825</v>
      </c>
      <c r="AN58" s="342">
        <v>63223</v>
      </c>
      <c r="AO58" s="343">
        <v>23.7</v>
      </c>
      <c r="AP58" s="344">
        <v>128378</v>
      </c>
      <c r="AQ58" s="345">
        <v>-16.8</v>
      </c>
      <c r="AR58" s="346">
        <v>40.5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353197</v>
      </c>
      <c r="AN59" s="334">
        <v>123323</v>
      </c>
      <c r="AO59" s="335">
        <v>34.6</v>
      </c>
      <c r="AP59" s="336">
        <v>282256</v>
      </c>
      <c r="AQ59" s="337">
        <v>1.7</v>
      </c>
      <c r="AR59" s="338">
        <v>32.9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226998</v>
      </c>
      <c r="AN60" s="342">
        <v>79259</v>
      </c>
      <c r="AO60" s="343">
        <v>25.4</v>
      </c>
      <c r="AP60" s="344">
        <v>145453</v>
      </c>
      <c r="AQ60" s="345">
        <v>13.3</v>
      </c>
      <c r="AR60" s="346">
        <v>12.1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478980</v>
      </c>
      <c r="AN61" s="349">
        <v>157171</v>
      </c>
      <c r="AO61" s="350">
        <v>66.7</v>
      </c>
      <c r="AP61" s="351">
        <v>280143</v>
      </c>
      <c r="AQ61" s="352">
        <v>-0.4</v>
      </c>
      <c r="AR61" s="338">
        <v>67.099999999999994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160403</v>
      </c>
      <c r="AN62" s="342">
        <v>53227</v>
      </c>
      <c r="AO62" s="343">
        <v>10.3</v>
      </c>
      <c r="AP62" s="344">
        <v>133131</v>
      </c>
      <c r="AQ62" s="345">
        <v>5.2</v>
      </c>
      <c r="AR62" s="346">
        <v>5.0999999999999996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XU+eYPHIdEVVI+oDX+ZYjRv5OaElfue/w6sdXmi+voaALPpB8s+zLAgc2PIL/hI4dK9JF6SJ9PRA161dOBeHg==" saltValue="gU+Lq4ksG+T4ZlKKyJjU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1"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rtHWVxe+cBf9UPIj/XSAJDk4RQie/W+ZjcU9gpSMFL2BJmDCua2UPwsBg/s4dfurxU45zwhfSEOOQWzJBZto6Q==" saltValue="9uwTqr7rQF7SRu2sCude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NjqZ3rtZSQ8qcD4PJeGGQRIz2sdwt31ah20ca5yTkAU3mV+Hkk7FGiQ2BhLWXBqqMfHzFHNDU+6NCUuSoqQjKQ==" saltValue="O5Cm+z/2X7lE+/YRKrFR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32.47</v>
      </c>
      <c r="G47" s="12">
        <v>30.78</v>
      </c>
      <c r="H47" s="12">
        <v>29.9</v>
      </c>
      <c r="I47" s="12">
        <v>27.63</v>
      </c>
      <c r="J47" s="13">
        <v>28.67</v>
      </c>
    </row>
    <row r="48" spans="2:10" ht="57.75" customHeight="1" x14ac:dyDescent="0.15">
      <c r="B48" s="14"/>
      <c r="C48" s="1141" t="s">
        <v>4</v>
      </c>
      <c r="D48" s="1141"/>
      <c r="E48" s="1142"/>
      <c r="F48" s="15">
        <v>2.6</v>
      </c>
      <c r="G48" s="16">
        <v>2.56</v>
      </c>
      <c r="H48" s="16">
        <v>3.26</v>
      </c>
      <c r="I48" s="16">
        <v>3.47</v>
      </c>
      <c r="J48" s="17">
        <v>3.69</v>
      </c>
    </row>
    <row r="49" spans="2:10" ht="57.75" customHeight="1" thickBot="1" x14ac:dyDescent="0.2">
      <c r="B49" s="18"/>
      <c r="C49" s="1143" t="s">
        <v>5</v>
      </c>
      <c r="D49" s="1143"/>
      <c r="E49" s="1144"/>
      <c r="F49" s="19">
        <v>0.38</v>
      </c>
      <c r="G49" s="20" t="s">
        <v>558</v>
      </c>
      <c r="H49" s="20">
        <v>0.77</v>
      </c>
      <c r="I49" s="20">
        <v>0.47</v>
      </c>
      <c r="J49" s="21">
        <v>0.09</v>
      </c>
    </row>
    <row r="50" spans="2:10" x14ac:dyDescent="0.15"/>
  </sheetData>
  <sheetProtection algorithmName="SHA-512" hashValue="OueZ35O7bM3bEpo5VnIPQd9pPbzNFhksFS6uP2v44Fo3JsjOi4IS8Q8IoPNXMDmVzWBRe6qdDSIPGE4u9i6EzQ==" saltValue="4IbDI3HgsVQNzNuTbMmx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2024-03-14T00:42:05Z</dcterms:created>
  <dcterms:modified xsi:type="dcterms:W3CDTF">2024-03-22T04:08:25Z</dcterms:modified>
  <cp:category/>
</cp:coreProperties>
</file>