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kishita.takahiro\Desktop\"/>
    </mc:Choice>
  </mc:AlternateContent>
  <bookViews>
    <workbookView xWindow="0" yWindow="0" windowWidth="15360" windowHeight="7635" firstSheet="8" activeTab="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<sst xmlns="http://schemas.openxmlformats.org/spreadsheetml/2006/main" count="1112" uniqueCount="592">
  <si>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</si>
  <si>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</si>
  <si>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</si>
  <si>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</si>
  <si>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</si>
  <si>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</si>
  <si>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</si>
  <si>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</si>
  <si>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</si>
  <si>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</si>
  <si>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</si>
  <si>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</si>
  <si>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</si>
  <si>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</si>
  <si>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</si>
  <si>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</si>
  <si>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</si>
  <si>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</si>
  <si>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</si>
  <si>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</si>
  <si>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</si>
  <si>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</si>
  <si>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</si>
  <si>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</si>
  <si>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</si>
  <si>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</si>
  <si>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</si>
  <si>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</si>
  <si>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</si>
  <si>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</si>
  <si>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</si>
  <si>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</si>
  <si>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</si>
  <si>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</si>
  <si>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</si>
  <si>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</si>
  <si>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</si>
  <si>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</si>
  <si>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</si>
  <si>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</si>
  <si>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</si>
  <si>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</si>
  <si>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</si>
  <si>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</si>
  <si>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</si>
  <si>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</si>
  <si>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</si>
  <si>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</si>
  <si>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</si>
  <si>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</si>
  <si>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</si>
  <si>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</si>
  <si>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</si>
  <si>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</si>
  <si>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</si>
  <si>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</si>
  <si>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</si>
  <si>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</si>
  <si>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</si>
  <si>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</si>
  <si>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</si>
  <si>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</si>
  <si>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</si>
  <si>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</si>
  <si>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</si>
  <si>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</si>
  <si>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</si>
  <si>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</si>
  <si>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</si>
  <si>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</si>
  <si>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</si>
  <si>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</si>
  <si>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</si>
  <si>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</si>
  <si>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</si>
  <si>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</si>
  <si>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</si>
  <si>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</si>
  <si>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</si>
  <si>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</si>
  <si>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</si>
  <si>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</si>
  <si>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</si>
  <si>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</si>
  <si>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</si>
  <si>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</si>
  <si>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</si>
  <si>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</si>
  <si>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</si>
  <si>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</si>
  <si>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</si>
  <si>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</si>
  <si>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</si>
  <si>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</si>
  <si>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</si>
  <si>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</si>
  <si>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</si>
  <si>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</si>
  <si>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</si>
  <si>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</si>
  <si>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</si>
  <si>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</si>
  <si>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</si>
  <si>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</si>
  <si>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</si>
  <si>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</si>
  <si>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</si>
  <si>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</si>
  <si>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</si>
  <si>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</si>
  <si>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</si>
  <si>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</si>
  <si>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</si>
  <si>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</si>
  <si>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</si>
  <si>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</si>
  <si>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</si>
  <si>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</si>
  <si>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</si>
  <si>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</si>
  <si>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</si>
  <si>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</si>
  <si>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</si>
  <si>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</si>
  <si>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</si>
  <si>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</si>
  <si>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</si>
  <si>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</si>
  <si>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</si>
  <si>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</si>
  <si>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</si>
  <si>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</si>
  <si>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</si>
  <si>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</si>
  <si>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</si>
  <si>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</si>
  <si>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</si>
  <si>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</si>
  <si>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</si>
  <si>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</si>
  <si>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</si>
  <si>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</si>
  <si>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</si>
  <si>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</si>
  <si>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</si>
  <si>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</si>
  <si>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</si>
  <si>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</si>
  <si>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</si>
  <si>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</si>
  <si>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</si>
  <si>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</si>
  <si>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</si>
  <si>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</si>
  <si>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</si>
  <si>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</si>
  <si>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</si>
  <si>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</si>
  <si>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</si>
  <si>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</si>
  <si>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</si>
  <si>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</si>
  <si>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</si>
  <si>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</si>
  <si>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</si>
  <si>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</si>
  <si>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</si>
  <si>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</si>
  <si>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</si>
  <si>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</si>
  <si>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</si>
  <si>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</si>
  <si>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</si>
  <si>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</si>
  <si>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</si>
  <si>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</si>
  <si>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</si>
  <si>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</si>
  <si>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</si>
  <si>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</si>
  <si>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</si>
  <si>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</si>
  <si>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</si>
  <si>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</si>
  <si>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</si>
  <si>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</si>
  <si>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</si>
  <si>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</si>
  <si>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</si>
  <si>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</si>
  <si>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</si>
  <si>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</si>
  <si>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</si>
  <si>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</si>
  <si>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</si>
  <si>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</si>
  <si>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</si>
  <si>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</si>
  <si>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</si>
  <si>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</si>
  <si>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</si>
  <si>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</si>
  <si>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</si>
  <si>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</si>
  <si>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</si>
  <si>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</si>
  <si>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</si>
  <si>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</si>
  <si>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</si>
  <si>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</si>
  <si>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</si>
  <si>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</si>
  <si>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</si>
  <si>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</si>
  <si>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</si>
  <si>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</si>
  <si>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</si>
  <si>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</si>
  <si>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</si>
  <si>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</si>
  <si>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</si>
  <si>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</si>
  <si>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</si>
  <si>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</si>
  <si>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</si>
  <si>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</si>
  <si>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</si>
  <si>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</si>
  <si>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</si>
  <si>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</si>
  <si>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</si>
  <si>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</si>
  <si>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</si>
  <si>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</si>
  <si>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</si>
  <si>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</si>
  <si>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</si>
  <si>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</si>
  <si>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</si>
  <si>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</si>
  <si>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</si>
  <si>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</si>
  <si>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</si>
  <si>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</si>
  <si>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</si>
  <si>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</si>
  <si>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</si>
  <si>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</si>
  <si>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</si>
  <si>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</si>
  <si>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</si>
  <si>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</si>
  <si>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</si>
  <si>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</si>
  <si>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</si>
  <si>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</si>
  <si>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</si>
  <si>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</si>
  <si>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</si>
  <si>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</si>
  <si>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</si>
  <si>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</si>
  <si>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</si>
  <si>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</si>
  <si>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</si>
  <si>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</si>
  <si>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</si>
  <si>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</si>
  <si>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</si>
  <si>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</si>
  <si>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</si>
  <si>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</si>
  <si>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</si>
  <si>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</si>
  <si>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</si>
  <si>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</si>
  <si>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</si>
  <si>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</si>
  <si>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</si>
  <si>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</si>
  <si>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</si>
  <si>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</si>
  <si>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</si>
  <si>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</si>
  <si>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</si>
  <si>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</si>
  <si>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</si>
  <si>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</si>
  <si>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</si>
  <si>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</si>
  <si>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</si>
  <si>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</si>
  <si>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</si>
  <si>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</si>
  <si>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</si>
  <si>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</si>
  <si>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</si>
  <si>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</si>
  <si>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</si>
  <si>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</si>
  <si>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</si>
  <si>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</si>
  <si>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</si>
  <si>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</si>
  <si>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</si>
  <si>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</si>
  <si>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</si>
  <si>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</si>
  <si>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</si>
  <si>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</si>
  <si>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</si>
  <si>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</si>
  <si>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</si>
  <si>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</si>
  <si>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</si>
  <si>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</si>
  <si>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</si>
  <si>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</si>
  <si>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</si>
  <si>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</si>
  <si>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</si>
  <si>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</si>
  <si>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</si>
  <si>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</si>
  <si>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</si>
  <si>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</si>
  <si>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</si>
  <si>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</si>
  <si>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</si>
  <si>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</si>
  <si>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</si>
  <si>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</si>
  <si>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</si>
  <si>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</si>
  <si>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</si>
  <si>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</si>
  <si>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</si>
  <si>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</si>
  <si>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</si>
  <si>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</si>
  <si>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</si>
  <si>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</si>
  <si>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</si>
  <si>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</si>
  <si>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</si>
  <si>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</si>
  <si>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</si>
  <si>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</si>
  <si>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</si>
  <si>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</si>
  <si>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</si>
  <si>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</si>
  <si>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</si>
  <si>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</si>
  <si>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</si>
  <si>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</si>
  <si>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</si>
  <si>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</si>
  <si>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</si>
  <si>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</si>
  <si>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</si>
  <si>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</si>
  <si>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</si>
  <si>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</si>
  <si>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</si>
  <si>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</si>
  <si>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</si>
  <si>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</si>
  <si>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</si>
  <si>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</si>
  <si>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</si>
  <si>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</si>
  <si>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</si>
  <si>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</si>
  <si>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</si>
  <si>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</si>
  <si>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</si>
  <si>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</si>
  <si>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</si>
  <si>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</si>
  <si>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</si>
  <si>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</si>
  <si>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</si>
  <si>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</si>
  <si>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</si>
  <si>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</si>
  <si>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</si>
  <si>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</si>
  <si>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</si>
  <si>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</si>
  <si>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</si>
  <si>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</si>
  <si>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</si>
  <si>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</si>
  <si>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</si>
  <si>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</si>
  <si>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</si>
  <si>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</si>
  <si>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</si>
  <si>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</si>
  <si>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</si>
  <si>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</si>
  <si>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</si>
  <si>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</si>
  <si>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</si>
  <si>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</si>
  <si>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</si>
  <si>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</si>
  <si>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</si>
  <si>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</si>
  <si>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</si>
  <si>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</si>
  <si>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</si>
  <si>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</si>
  <si>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</si>
  <si>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</si>
  <si>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</si>
  <si>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</si>
  <si>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</si>
  <si>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</si>
  <si>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</si>
  <si>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</si>
  <si>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</si>
  <si>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</si>
  <si>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</si>
  <si>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</si>
  <si>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</si>
  <si>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</si>
  <si>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</si>
  <si>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</si>
  <si>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</si>
  <si>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</si>
  <si>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</si>
  <si>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</si>
  <si>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</si>
  <si>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</si>
  <si>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</si>
  <si>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</si>
  <si>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</si>
  <si>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</si>
  <si>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</si>
  <si>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</si>
  <si>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</si>
  <si>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</si>
  <si>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</si>
  <si>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</si>
  <si>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</si>
  <si>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</si>
  <si>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</si>
  <si>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</si>
  <si>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</si>
  <si>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</si>
  <si>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</si>
  <si>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</si>
  <si>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</si>
  <si>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</si>
  <si>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</si>
  <si>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</si>
  <si>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</si>
  <si>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</si>
  <si>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</si>
  <si>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</si>
  <si>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</si>
  <si>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</si>
  <si>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</si>
  <si>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</si>
  <si>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</si>
  <si>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</si>
  <si>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</si>
  <si>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</si>
  <si>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</si>
  <si>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</si>
  <si>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</si>
  <si>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</si>
  <si>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</si>
  <si>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</si>
  <si>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</si>
  <si>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</si>
  <si>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</si>
  <si>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</si>
  <si>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</si>
  <si>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</si>
  <si>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</si>
  <si>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</si>
  <si>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</si>
  <si>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</si>
  <si>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</si>
  <si>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</si>
  <si>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</si>
  <si>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</si>
  <si>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</si>
  <si>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</si>
  <si>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</si>
  <si>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</si>
  <si>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</si>
  <si>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</si>
  <si>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</si>
  <si>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</si>
  <si>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</si>
  <si>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</si>
  <si>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</si>
  <si>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</si>
  <si>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</si>
  <si>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</si>
  <si>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</si>
  <si>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</si>
  <si>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</si>
  <si>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</si>
  <si>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</si>
  <si>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</si>
  <si>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</si>
  <si>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</si>
  <si>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</si>
  <si>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</si>
  <si>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</si>
  <si>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</si>
  <si>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</si>
  <si>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</si>
  <si>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</si>
  <si>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</si>
  <si>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</si>
  <si>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</si>
  <si>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</si>
  <si>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</si>
  <si>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</si>
  <si>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</si>
  <si>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</si>
  <si>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</si>
  <si>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</si>
  <si>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</si>
  <si>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</si>
  <si>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</si>
  <si>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</si>
  <si>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</si>
  <si>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</si>
  <si>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</si>
  <si>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</si>
  <si>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</si>
  <si>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</si>
  <si>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</si>
  <si>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</si>
  <si>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</si>
  <si>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</si>
  <si>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</si>
  <si>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</si>
  <si>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</si>
  <si>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</si>
  <si>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</si>
  <si>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</si>
  <si>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</si>
  <si>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</si>
  <si>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</si>
  <si>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</si>
  <si>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</si>
  <si>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</si>
  <si>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</si>
  <si>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</si>
  <si>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</si>
  <si>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</si>
  <si>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</si>
  <si>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</si>
  <si>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</si>
  <si>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</si>
  <si>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</si>
  <si>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</si>
  <si>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</si>
  <si>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</si>
  <si>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</si>
  <si>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</si>
  <si>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</si>
  <si>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</si>
  <si>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</si>
  <si>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</si>
  <si>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</si>
  <si>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</si>
  <si>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</si>
  <si>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</si>
  <si>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</si>
  <si>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</si>
  <si>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</si>
  <si>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</si>
  <si>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</si>
  <si>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</si>
  <si>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</si>
  <si>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</si>
  <si>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</si>
  <si>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t>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</si>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</sst>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0E-4839-86E0-1C890C5BEE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122211</c:v>
                </c:pt>
                <c:pt idx="1">
                  <c:v>69637</c:v>
                </c:pt>
                <c:pt idx="2">
                  <c:v>83538</c:v>
                </c:pt>
                <c:pt idx="3">
                  <c:v>417738</c:v>
                </c:pt>
                <c:pt idx="4">
                  <c:v>91618</c:v>
                </c:pt>
              </c:numCache>
            </c:numRef>
          </c:val>
          <c:smooth val="0"/>
          <c:extLst>
            <c:ext xmlns:c16="http://schemas.microsoft.com/office/drawing/2014/chart" uri="{C3380CC4-5D6E-409C-BE32-E72D297353CC}">
              <c16:uniqueId val="{00000001-F60E-4839-86E0-1C890C5BEE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2.6</c:v>
                </c:pt>
                <c:pt idx="2">
                  <c:v>2.56</c:v>
                </c:pt>
                <c:pt idx="3">
                  <c:v>3.26</c:v>
                </c:pt>
                <c:pt idx="4">
                  <c:v>3.47</c:v>
                </c:pt>
              </c:numCache>
            </c:numRef>
          </c:val>
          <c:extLst>
            <c:ext xmlns:c16="http://schemas.microsoft.com/office/drawing/2014/chart" uri="{C3380CC4-5D6E-409C-BE32-E72D297353CC}">
              <c16:uniqueId val="{00000000-5F6C-4E24-9DB5-F4924F7375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31.87</c:v>
                </c:pt>
                <c:pt idx="1">
                  <c:v>32.47</c:v>
                </c:pt>
                <c:pt idx="2">
                  <c:v>30.78</c:v>
                </c:pt>
                <c:pt idx="3">
                  <c:v>29.9</c:v>
                </c:pt>
                <c:pt idx="4">
                  <c:v>27.63</c:v>
                </c:pt>
              </c:numCache>
            </c:numRef>
          </c:val>
          <c:extLst>
            <c:ext xmlns:c16="http://schemas.microsoft.com/office/drawing/2014/chart" uri="{C3380CC4-5D6E-409C-BE32-E72D297353CC}">
              <c16:uniqueId val="{00000001-5F6C-4E24-9DB5-F4924F7375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0.38</c:v>
                </c:pt>
                <c:pt idx="2">
                  <c:v>-1.27</c:v>
                </c:pt>
                <c:pt idx="3">
                  <c:v>0.77</c:v>
                </c:pt>
                <c:pt idx="4">
                  <c:v>0.47</c:v>
                </c:pt>
              </c:numCache>
            </c:numRef>
          </c:val>
          <c:smooth val="0"/>
          <c:extLst>
            <c:ext xmlns:c16="http://schemas.microsoft.com/office/drawing/2014/chart" uri="{C3380CC4-5D6E-409C-BE32-E72D297353CC}">
              <c16:uniqueId val="{00000002-5F6C-4E24-9DB5-F4924F7375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F0-4C69-83BC-3D51EBB7A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F0-4C69-83BC-3D51EBB7A3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F0-4C69-83BC-3D51EBB7A3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F0-4C69-83BC-3D51EBB7A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F0-4C69-83BC-3D51EBB7A35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42F0-4C69-83BC-3D51EBB7A3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0.63</c:v>
                </c:pt>
                <c:pt idx="4">
                  <c:v>#N/A</c:v>
                </c:pt>
                <c:pt idx="5">
                  <c:v>0.49</c:v>
                </c:pt>
                <c:pt idx="6">
                  <c:v>#N/A</c:v>
                </c:pt>
                <c:pt idx="7">
                  <c:v>0.43</c:v>
                </c:pt>
                <c:pt idx="8">
                  <c:v>#N/A</c:v>
                </c:pt>
                <c:pt idx="9">
                  <c:v>0.28000000000000003</c:v>
                </c:pt>
              </c:numCache>
            </c:numRef>
          </c:val>
          <c:extLst>
            <c:ext xmlns:c16="http://schemas.microsoft.com/office/drawing/2014/chart" uri="{C3380CC4-5D6E-409C-BE32-E72D297353CC}">
              <c16:uniqueId val="{00000006-42F0-4C69-83BC-3D51EBB7A3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0.6</c:v>
                </c:pt>
                <c:pt idx="8">
                  <c:v>#N/A</c:v>
                </c:pt>
                <c:pt idx="9">
                  <c:v>1.07</c:v>
                </c:pt>
              </c:numCache>
            </c:numRef>
          </c:val>
          <c:extLst>
            <c:ext xmlns:c16="http://schemas.microsoft.com/office/drawing/2014/chart" uri="{C3380CC4-5D6E-409C-BE32-E72D297353CC}">
              <c16:uniqueId val="{00000007-42F0-4C69-83BC-3D51EBB7A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2.6</c:v>
                </c:pt>
                <c:pt idx="4">
                  <c:v>#N/A</c:v>
                </c:pt>
                <c:pt idx="5">
                  <c:v>2.56</c:v>
                </c:pt>
                <c:pt idx="6">
                  <c:v>#N/A</c:v>
                </c:pt>
                <c:pt idx="7">
                  <c:v>3.25</c:v>
                </c:pt>
                <c:pt idx="8">
                  <c:v>#N/A</c:v>
                </c:pt>
                <c:pt idx="9">
                  <c:v>3.47</c:v>
                </c:pt>
              </c:numCache>
            </c:numRef>
          </c:val>
          <c:extLst>
            <c:ext xmlns:c16="http://schemas.microsoft.com/office/drawing/2014/chart" uri="{C3380CC4-5D6E-409C-BE32-E72D297353CC}">
              <c16:uniqueId val="{00000008-42F0-4C69-83BC-3D51EBB7A35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4.7300000000000004</c:v>
                </c:pt>
                <c:pt idx="2">
                  <c:v>#N/A</c:v>
                </c:pt>
                <c:pt idx="3">
                  <c:v>3.76</c:v>
                </c:pt>
                <c:pt idx="4">
                  <c:v>#N/A</c:v>
                </c:pt>
                <c:pt idx="5">
                  <c:v>4.47</c:v>
                </c:pt>
                <c:pt idx="6">
                  <c:v>#N/A</c:v>
                </c:pt>
                <c:pt idx="7">
                  <c:v>4.62</c:v>
                </c:pt>
                <c:pt idx="8">
                  <c:v>#N/A</c:v>
                </c:pt>
                <c:pt idx="9">
                  <c:v>5.01</c:v>
                </c:pt>
              </c:numCache>
            </c:numRef>
          </c:val>
          <c:extLst>
            <c:ext xmlns:c16="http://schemas.microsoft.com/office/drawing/2014/chart" uri="{C3380CC4-5D6E-409C-BE32-E72D297353CC}">
              <c16:uniqueId val="{00000009-42F0-4C69-83BC-3D51EBB7A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476</c:v>
                </c:pt>
                <c:pt idx="8">
                  <c:v>481</c:v>
                </c:pt>
                <c:pt idx="11">
                  <c:v>437</c:v>
                </c:pt>
                <c:pt idx="14">
                  <c:v>390</c:v>
                </c:pt>
              </c:numCache>
            </c:numRef>
          </c:val>
          <c:extLst>
            <c:ext xmlns:c16="http://schemas.microsoft.com/office/drawing/2014/chart" uri="{C3380CC4-5D6E-409C-BE32-E72D297353CC}">
              <c16:uniqueId val="{00000000-9632-4F7E-806C-50D930FEB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2-4F7E-806C-50D930FEB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9632-4F7E-806C-50D930FEB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2-4F7E-806C-50D930FEB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92</c:v>
                </c:pt>
                <c:pt idx="6">
                  <c:v>89</c:v>
                </c:pt>
                <c:pt idx="9">
                  <c:v>80</c:v>
                </c:pt>
                <c:pt idx="12">
                  <c:v>77</c:v>
                </c:pt>
              </c:numCache>
            </c:numRef>
          </c:val>
          <c:extLst>
            <c:ext xmlns:c16="http://schemas.microsoft.com/office/drawing/2014/chart" uri="{C3380CC4-5D6E-409C-BE32-E72D297353CC}">
              <c16:uniqueId val="{00000004-9632-4F7E-806C-50D930FEB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2-4F7E-806C-50D930FEB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2-4F7E-806C-50D930FEB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434</c:v>
                </c:pt>
                <c:pt idx="6">
                  <c:v>433</c:v>
                </c:pt>
                <c:pt idx="9">
                  <c:v>426</c:v>
                </c:pt>
                <c:pt idx="12">
                  <c:v>415</c:v>
                </c:pt>
              </c:numCache>
            </c:numRef>
          </c:val>
          <c:extLst>
            <c:ext xmlns:c16="http://schemas.microsoft.com/office/drawing/2014/chart" uri="{C3380CC4-5D6E-409C-BE32-E72D297353CC}">
              <c16:uniqueId val="{00000007-9632-4F7E-806C-50D930FEBE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c:v>
                </c:pt>
                <c:pt idx="2">
                  <c:v>#N/A</c:v>
                </c:pt>
                <c:pt idx="3">
                  <c:v>#N/A</c:v>
                </c:pt>
                <c:pt idx="4">
                  <c:v>51</c:v>
                </c:pt>
                <c:pt idx="5">
                  <c:v>#N/A</c:v>
                </c:pt>
                <c:pt idx="6">
                  <c:v>#N/A</c:v>
                </c:pt>
                <c:pt idx="7">
                  <c:v>42</c:v>
                </c:pt>
                <c:pt idx="8">
                  <c:v>#N/A</c:v>
                </c:pt>
                <c:pt idx="9">
                  <c:v>#N/A</c:v>
                </c:pt>
                <c:pt idx="10">
                  <c:v>71</c:v>
                </c:pt>
                <c:pt idx="11">
                  <c:v>#N/A</c:v>
                </c:pt>
                <c:pt idx="12">
                  <c:v>#N/A</c:v>
                </c:pt>
                <c:pt idx="13">
                  <c:v>104</c:v>
                </c:pt>
                <c:pt idx="14">
                  <c:v>#N/A</c:v>
                </c:pt>
              </c:numCache>
            </c:numRef>
          </c:val>
          <c:smooth val="0"/>
          <c:extLst>
            <c:ext xmlns:c16="http://schemas.microsoft.com/office/drawing/2014/chart" uri="{C3380CC4-5D6E-409C-BE32-E72D297353CC}">
              <c16:uniqueId val="{00000008-9632-4F7E-806C-50D930FEBE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3431</c:v>
                </c:pt>
                <c:pt idx="5">
                  <c:v>3309</c:v>
                </c:pt>
                <c:pt idx="8">
                  <c:v>3196</c:v>
                </c:pt>
                <c:pt idx="11">
                  <c:v>3369</c:v>
                </c:pt>
                <c:pt idx="14">
                  <c:v>3209</c:v>
                </c:pt>
              </c:numCache>
            </c:numRef>
          </c:val>
          <c:extLst>
            <c:ext xmlns:c16="http://schemas.microsoft.com/office/drawing/2014/chart" uri="{C3380CC4-5D6E-409C-BE32-E72D297353CC}">
              <c16:uniqueId val="{00000000-6D0F-4B78-93AA-A00270BB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268</c:v>
                </c:pt>
                <c:pt idx="8">
                  <c:v>245</c:v>
                </c:pt>
                <c:pt idx="11">
                  <c:v>215</c:v>
                </c:pt>
                <c:pt idx="14">
                  <c:v>167</c:v>
                </c:pt>
              </c:numCache>
            </c:numRef>
          </c:val>
          <c:extLst>
            <c:ext xmlns:c16="http://schemas.microsoft.com/office/drawing/2014/chart" uri="{C3380CC4-5D6E-409C-BE32-E72D297353CC}">
              <c16:uniqueId val="{00000001-6D0F-4B78-93AA-A00270BB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c:v>
                </c:pt>
                <c:pt idx="5">
                  <c:v>2567</c:v>
                </c:pt>
                <c:pt idx="8">
                  <c:v>3277</c:v>
                </c:pt>
                <c:pt idx="11">
                  <c:v>3479</c:v>
                </c:pt>
                <c:pt idx="14">
                  <c:v>3808</c:v>
                </c:pt>
              </c:numCache>
            </c:numRef>
          </c:val>
          <c:extLst>
            <c:ext xmlns:c16="http://schemas.microsoft.com/office/drawing/2014/chart" uri="{C3380CC4-5D6E-409C-BE32-E72D297353CC}">
              <c16:uniqueId val="{00000002-6D0F-4B78-93AA-A00270BB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F-4B78-93AA-A00270BB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F-4B78-93AA-A00270BB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F-4B78-93AA-A00270BB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788</c:v>
                </c:pt>
                <c:pt idx="3">
                  <c:v>672</c:v>
                </c:pt>
                <c:pt idx="6">
                  <c:v>693</c:v>
                </c:pt>
                <c:pt idx="9">
                  <c:v>685</c:v>
                </c:pt>
                <c:pt idx="12">
                  <c:v>685</c:v>
                </c:pt>
              </c:numCache>
            </c:numRef>
          </c:val>
          <c:extLst>
            <c:ext xmlns:c16="http://schemas.microsoft.com/office/drawing/2014/chart" uri="{C3380CC4-5D6E-409C-BE32-E72D297353CC}">
              <c16:uniqueId val="{00000006-6D0F-4B78-93AA-A00270BB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0F-4B78-93AA-A00270BB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557</c:v>
                </c:pt>
                <c:pt idx="6">
                  <c:v>478</c:v>
                </c:pt>
                <c:pt idx="9">
                  <c:v>421</c:v>
                </c:pt>
                <c:pt idx="12">
                  <c:v>356</c:v>
                </c:pt>
              </c:numCache>
            </c:numRef>
          </c:val>
          <c:extLst>
            <c:ext xmlns:c16="http://schemas.microsoft.com/office/drawing/2014/chart" uri="{C3380CC4-5D6E-409C-BE32-E72D297353CC}">
              <c16:uniqueId val="{00000008-6D0F-4B78-93AA-A00270BB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0F-4B78-93AA-A00270BB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3852</c:v>
                </c:pt>
                <c:pt idx="3">
                  <c:v>3638</c:v>
                </c:pt>
                <c:pt idx="6">
                  <c:v>3624</c:v>
                </c:pt>
                <c:pt idx="9">
                  <c:v>3948</c:v>
                </c:pt>
                <c:pt idx="12">
                  <c:v>3764</c:v>
                </c:pt>
              </c:numCache>
            </c:numRef>
          </c:val>
          <c:extLst>
            <c:ext xmlns:c16="http://schemas.microsoft.com/office/drawing/2014/chart" uri="{C3380CC4-5D6E-409C-BE32-E72D297353CC}">
              <c16:uniqueId val="{0000000A-6D0F-4B78-93AA-A00270BB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0F-4B78-93AA-A00270BB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B381-4BBD-83F2-768C9D95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c:v>
                </c:pt>
                <c:pt idx="1">
                  <c:v>245</c:v>
                </c:pt>
                <c:pt idx="2">
                  <c:v>555</c:v>
                </c:pt>
              </c:numCache>
            </c:numRef>
          </c:val>
          <c:extLst>
            <c:ext xmlns:c16="http://schemas.microsoft.com/office/drawing/2014/chart" uri="{C3380CC4-5D6E-409C-BE32-E72D297353CC}">
              <c16:uniqueId val="{00000001-B381-4BBD-83F2-768C9D95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2114</c:v>
                </c:pt>
                <c:pt idx="1">
                  <c:v>2329</c:v>
                </c:pt>
                <c:pt idx="2">
                  <c:v>2348</c:v>
                </c:pt>
              </c:numCache>
            </c:numRef>
          </c:val>
          <c:extLst>
            <c:ext xmlns:c16="http://schemas.microsoft.com/office/drawing/2014/chart" uri="{C3380CC4-5D6E-409C-BE32-E72D297353CC}">
              <c16:uniqueId val="{00000002-B381-4BBD-83F2-768C9D95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による過疎対策事業債の償還が開始された際の財源不足を補填するため、減債基金を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建設事業の計画的な実施を進めるため、それぞれの目的にあった基金を計画的に積み立てることを予定している。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・札沼線代替輸送事業基金～代替バス運行事業等への充当による減。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今後予定している温泉改修事業や義務教育学校整備事業による過疎対策事業債の償還が開始された際の財源不足を補填するため、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上記事業完了後に公債費の増加が見込まれることから、計画的に取り崩していく。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長期的には人件費や物件費が増加していく見込みにあることから、委託業務の見直しなど経常経費の更なる削減に努める。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83185</xdr:rowOff>
    </xdr:to>
    <xdr:cxnSp macro="">
      <xdr:nvCxnSpPr>
        <xdr:cNvPr id="133" name="直線コネクタ 132"/>
        <xdr:cNvCxnSpPr/>
      </xdr:nvCxnSpPr>
      <xdr:spPr>
        <a:xfrm>
          <a:off x="4114800" y="1046120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38946</xdr:rowOff>
    </xdr:to>
    <xdr:cxnSp macro="">
      <xdr:nvCxnSpPr>
        <xdr:cNvPr id="136" name="直線コネクタ 135"/>
        <xdr:cNvCxnSpPr/>
      </xdr:nvCxnSpPr>
      <xdr:spPr>
        <a:xfrm flipV="1">
          <a:off x="3225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19262</xdr:rowOff>
    </xdr:to>
    <xdr:cxnSp macro="">
      <xdr:nvCxnSpPr>
        <xdr:cNvPr id="139" name="直線コネクタ 138"/>
        <xdr:cNvCxnSpPr/>
      </xdr:nvCxnSpPr>
      <xdr:spPr>
        <a:xfrm flipV="1">
          <a:off x="2336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19262</xdr:rowOff>
    </xdr:to>
    <xdr:cxnSp macro="">
      <xdr:nvCxnSpPr>
        <xdr:cNvPr id="142" name="直線コネクタ 141"/>
        <xdr:cNvCxnSpPr/>
      </xdr:nvCxnSpPr>
      <xdr:spPr>
        <a:xfrm>
          <a:off x="1447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4" name="楕円 153"/>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5" name="テキスト ボックス 154"/>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7" name="テキスト ボックス 156"/>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9" name="テキスト ボックス 158"/>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128229</xdr:rowOff>
    </xdr:from>
    <xdr:to>
      <xdr:col>23</xdr:col>
      <xdr:colOff>133350</xdr:colOff>
      <xdr:row>81</xdr:row>
      <xdr:rowOff>153544</xdr:rowOff>
    </xdr:to>
    <xdr:cxnSp macro="">
      <xdr:nvCxnSpPr>
        <xdr:cNvPr id="198" name="直線コネクタ 197"/>
        <xdr:cNvCxnSpPr/>
      </xdr:nvCxnSpPr>
      <xdr:spPr>
        <a:xfrm flipV="1">
          <a:off x="4114800" y="14015679"/>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134955</xdr:rowOff>
    </xdr:from>
    <xdr:to>
      <xdr:col>19</xdr:col>
      <xdr:colOff>133350</xdr:colOff>
      <xdr:row>81</xdr:row>
      <xdr:rowOff>153544</xdr:rowOff>
    </xdr:to>
    <xdr:cxnSp macro="">
      <xdr:nvCxnSpPr>
        <xdr:cNvPr id="201" name="直線コネクタ 200"/>
        <xdr:cNvCxnSpPr/>
      </xdr:nvCxnSpPr>
      <xdr:spPr>
        <a:xfrm>
          <a:off x="3225800" y="14022405"/>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160710</xdr:rowOff>
    </xdr:from>
    <xdr:to>
      <xdr:col>15</xdr:col>
      <xdr:colOff>82550</xdr:colOff>
      <xdr:row>81</xdr:row>
      <xdr:rowOff>134955</xdr:rowOff>
    </xdr:to>
    <xdr:cxnSp macro="">
      <xdr:nvCxnSpPr>
        <xdr:cNvPr id="204" name="直線コネクタ 203"/>
        <xdr:cNvCxnSpPr/>
      </xdr:nvCxnSpPr>
      <xdr:spPr>
        <a:xfrm>
          <a:off x="2336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153781</xdr:rowOff>
    </xdr:from>
    <xdr:to>
      <xdr:col>11</xdr:col>
      <xdr:colOff>31750</xdr:colOff>
      <xdr:row>80</xdr:row>
      <xdr:rowOff>160710</xdr:rowOff>
    </xdr:to>
    <xdr:cxnSp macro="">
      <xdr:nvCxnSpPr>
        <xdr:cNvPr id="207" name="直線コネクタ 206"/>
        <xdr:cNvCxnSpPr/>
      </xdr:nvCxnSpPr>
      <xdr:spPr>
        <a:xfrm>
          <a:off x="1447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77429</xdr:rowOff>
    </xdr:from>
    <xdr:to>
      <xdr:col>23</xdr:col>
      <xdr:colOff>184150</xdr:colOff>
      <xdr:row>82</xdr:row>
      <xdr:rowOff>7579</xdr:rowOff>
    </xdr:to>
    <xdr:sp macro="" textlink="">
      <xdr:nvSpPr>
        <xdr:cNvPr id="217" name="楕円 216"/>
        <xdr:cNvSpPr/>
      </xdr:nvSpPr>
      <xdr:spPr>
        <a:xfrm>
          <a:off x="4902200" y="13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49506</xdr:rowOff>
    </xdr:from>
    <xdr:ext cx="762000" cy="259045"/>
    <xdr:sp macro="" textlink="">
      <xdr:nvSpPr>
        <xdr:cNvPr id="218" name="人件費・物件費等の状況該当値テキスト"/>
        <xdr:cNvSpPr txBox="1"/>
      </xdr:nvSpPr>
      <xdr:spPr>
        <a:xfrm>
          <a:off x="5041900" y="1393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102744</xdr:rowOff>
    </xdr:from>
    <xdr:to>
      <xdr:col>19</xdr:col>
      <xdr:colOff>184150</xdr:colOff>
      <xdr:row>82</xdr:row>
      <xdr:rowOff>32894</xdr:rowOff>
    </xdr:to>
    <xdr:sp macro="" textlink="">
      <xdr:nvSpPr>
        <xdr:cNvPr id="219" name="楕円 218"/>
        <xdr:cNvSpPr/>
      </xdr:nvSpPr>
      <xdr:spPr>
        <a:xfrm>
          <a:off x="40640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17671</xdr:rowOff>
    </xdr:from>
    <xdr:ext cx="736600" cy="259045"/>
    <xdr:sp macro="" textlink="">
      <xdr:nvSpPr>
        <xdr:cNvPr id="220" name="テキスト ボックス 219"/>
        <xdr:cNvSpPr txBox="1"/>
      </xdr:nvSpPr>
      <xdr:spPr>
        <a:xfrm>
          <a:off x="3733800" y="140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84155</xdr:rowOff>
    </xdr:from>
    <xdr:to>
      <xdr:col>15</xdr:col>
      <xdr:colOff>133350</xdr:colOff>
      <xdr:row>82</xdr:row>
      <xdr:rowOff>14305</xdr:rowOff>
    </xdr:to>
    <xdr:sp macro="" textlink="">
      <xdr:nvSpPr>
        <xdr:cNvPr id="221" name="楕円 220"/>
        <xdr:cNvSpPr/>
      </xdr:nvSpPr>
      <xdr:spPr>
        <a:xfrm>
          <a:off x="3175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170532</xdr:rowOff>
    </xdr:from>
    <xdr:ext cx="762000" cy="259045"/>
    <xdr:sp macro="" textlink="">
      <xdr:nvSpPr>
        <xdr:cNvPr id="222" name="テキスト ボックス 221"/>
        <xdr:cNvSpPr txBox="1"/>
      </xdr:nvSpPr>
      <xdr:spPr>
        <a:xfrm>
          <a:off x="28448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109910</xdr:rowOff>
    </xdr:from>
    <xdr:to>
      <xdr:col>11</xdr:col>
      <xdr:colOff>82550</xdr:colOff>
      <xdr:row>81</xdr:row>
      <xdr:rowOff>40060</xdr:rowOff>
    </xdr:to>
    <xdr:sp macro="" textlink="">
      <xdr:nvSpPr>
        <xdr:cNvPr id="223" name="楕円 222"/>
        <xdr:cNvSpPr/>
      </xdr:nvSpPr>
      <xdr:spPr>
        <a:xfrm>
          <a:off x="2286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50237</xdr:rowOff>
    </xdr:from>
    <xdr:ext cx="762000" cy="259045"/>
    <xdr:sp macro="" textlink="">
      <xdr:nvSpPr>
        <xdr:cNvPr id="224" name="テキスト ボックス 223"/>
        <xdr:cNvSpPr txBox="1"/>
      </xdr:nvSpPr>
      <xdr:spPr>
        <a:xfrm>
          <a:off x="1955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102981</xdr:rowOff>
    </xdr:from>
    <xdr:to>
      <xdr:col>7</xdr:col>
      <xdr:colOff>31750</xdr:colOff>
      <xdr:row>81</xdr:row>
      <xdr:rowOff>33131</xdr:rowOff>
    </xdr:to>
    <xdr:sp macro="" textlink="">
      <xdr:nvSpPr>
        <xdr:cNvPr id="225" name="楕円 224"/>
        <xdr:cNvSpPr/>
      </xdr:nvSpPr>
      <xdr:spPr>
        <a:xfrm>
          <a:off x="1397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43308</xdr:rowOff>
    </xdr:from>
    <xdr:ext cx="762000" cy="259045"/>
    <xdr:sp macro="" textlink="">
      <xdr:nvSpPr>
        <xdr:cNvPr id="226" name="テキスト ボックス 225"/>
        <xdr:cNvSpPr txBox="1"/>
      </xdr:nvSpPr>
      <xdr:spPr>
        <a:xfrm>
          <a:off x="1066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93027</xdr:rowOff>
    </xdr:to>
    <xdr:cxnSp macro="">
      <xdr:nvCxnSpPr>
        <xdr:cNvPr id="259" name="直線コネクタ 258"/>
        <xdr:cNvCxnSpPr/>
      </xdr:nvCxnSpPr>
      <xdr:spPr>
        <a:xfrm>
          <a:off x="15290800" y="15009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2" name="直線コネクタ 261"/>
        <xdr:cNvCxnSpPr/>
      </xdr:nvCxnSpPr>
      <xdr:spPr>
        <a:xfrm flipV="1">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65" name="直線コネクタ 264"/>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9" name="楕円 278"/>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0" name="テキスト ボックス 279"/>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3" name="楕円 282"/>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4" name="テキスト ボックス 283"/>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166860</xdr:rowOff>
    </xdr:from>
    <xdr:to>
      <xdr:col>81</xdr:col>
      <xdr:colOff>44450</xdr:colOff>
      <xdr:row>60</xdr:row>
      <xdr:rowOff>24711</xdr:rowOff>
    </xdr:to>
    <xdr:cxnSp macro="">
      <xdr:nvCxnSpPr>
        <xdr:cNvPr id="321" name="直線コネクタ 320"/>
        <xdr:cNvCxnSpPr/>
      </xdr:nvCxnSpPr>
      <xdr:spPr>
        <a:xfrm>
          <a:off x="16179800" y="102824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158586</xdr:rowOff>
    </xdr:from>
    <xdr:to>
      <xdr:col>77</xdr:col>
      <xdr:colOff>44450</xdr:colOff>
      <xdr:row>59</xdr:row>
      <xdr:rowOff>166860</xdr:rowOff>
    </xdr:to>
    <xdr:cxnSp macro="">
      <xdr:nvCxnSpPr>
        <xdr:cNvPr id="324" name="直線コネクタ 323"/>
        <xdr:cNvCxnSpPr/>
      </xdr:nvCxnSpPr>
      <xdr:spPr>
        <a:xfrm>
          <a:off x="15290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158586</xdr:rowOff>
    </xdr:to>
    <xdr:cxnSp macro="">
      <xdr:nvCxnSpPr>
        <xdr:cNvPr id="327" name="直線コネクタ 326"/>
        <xdr:cNvCxnSpPr/>
      </xdr:nvCxnSpPr>
      <xdr:spPr>
        <a:xfrm>
          <a:off x="14401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137559</xdr:rowOff>
    </xdr:to>
    <xdr:cxnSp macro="">
      <xdr:nvCxnSpPr>
        <xdr:cNvPr id="330" name="直線コネクタ 329"/>
        <xdr:cNvCxnSpPr/>
      </xdr:nvCxnSpPr>
      <xdr:spPr>
        <a:xfrm>
          <a:off x="13512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0" name="楕円 339"/>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1" name="定員管理の状況該当値テキスト"/>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116060</xdr:rowOff>
    </xdr:from>
    <xdr:to>
      <xdr:col>77</xdr:col>
      <xdr:colOff>95250</xdr:colOff>
      <xdr:row>60</xdr:row>
      <xdr:rowOff>46210</xdr:rowOff>
    </xdr:to>
    <xdr:sp macro="" textlink="">
      <xdr:nvSpPr>
        <xdr:cNvPr id="342" name="楕円 341"/>
        <xdr:cNvSpPr/>
      </xdr:nvSpPr>
      <xdr:spPr>
        <a:xfrm>
          <a:off x="16129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56387</xdr:rowOff>
    </xdr:from>
    <xdr:ext cx="736600" cy="259045"/>
    <xdr:sp macro="" textlink="">
      <xdr:nvSpPr>
        <xdr:cNvPr id="343" name="テキスト ボックス 342"/>
        <xdr:cNvSpPr txBox="1"/>
      </xdr:nvSpPr>
      <xdr:spPr>
        <a:xfrm>
          <a:off x="15798800" y="100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107786</xdr:rowOff>
    </xdr:from>
    <xdr:to>
      <xdr:col>73</xdr:col>
      <xdr:colOff>44450</xdr:colOff>
      <xdr:row>60</xdr:row>
      <xdr:rowOff>37936</xdr:rowOff>
    </xdr:to>
    <xdr:sp macro="" textlink="">
      <xdr:nvSpPr>
        <xdr:cNvPr id="344" name="楕円 343"/>
        <xdr:cNvSpPr/>
      </xdr:nvSpPr>
      <xdr:spPr>
        <a:xfrm>
          <a:off x="15240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48113</xdr:rowOff>
    </xdr:from>
    <xdr:ext cx="762000" cy="259045"/>
    <xdr:sp macro="" textlink="">
      <xdr:nvSpPr>
        <xdr:cNvPr id="345" name="テキスト ボックス 344"/>
        <xdr:cNvSpPr txBox="1"/>
      </xdr:nvSpPr>
      <xdr:spPr>
        <a:xfrm>
          <a:off x="14909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2" name="直線コネクタ 381"/>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113454</xdr:rowOff>
    </xdr:to>
    <xdr:cxnSp macro="">
      <xdr:nvCxnSpPr>
        <xdr:cNvPr id="385" name="直線コネクタ 384"/>
        <xdr:cNvCxnSpPr/>
      </xdr:nvCxnSpPr>
      <xdr:spPr>
        <a:xfrm>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33020</xdr:rowOff>
    </xdr:to>
    <xdr:cxnSp macro="">
      <xdr:nvCxnSpPr>
        <xdr:cNvPr id="388" name="直線コネクタ 387"/>
        <xdr:cNvCxnSpPr/>
      </xdr:nvCxnSpPr>
      <xdr:spPr>
        <a:xfrm>
          <a:off x="14401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1" name="直線コネクタ 390"/>
        <xdr:cNvCxnSpPr/>
      </xdr:nvCxnSpPr>
      <xdr:spPr>
        <a:xfrm flipV="1">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106426</xdr:rowOff>
    </xdr:to>
    <xdr:cxnSp macro="">
      <xdr:nvCxnSpPr>
        <xdr:cNvPr id="67" name="直線コネクタ 66"/>
        <xdr:cNvCxnSpPr/>
      </xdr:nvCxnSpPr>
      <xdr:spPr>
        <a:xfrm flipV="1">
          <a:off x="3098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106426</xdr:rowOff>
    </xdr:to>
    <xdr:cxnSp macro="">
      <xdr:nvCxnSpPr>
        <xdr:cNvPr id="70" name="直線コネクタ 69"/>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60706</xdr:rowOff>
    </xdr:to>
    <xdr:cxnSp macro="">
      <xdr:nvCxnSpPr>
        <xdr:cNvPr id="73" name="直線コネクタ 72"/>
        <xdr:cNvCxnSpPr/>
      </xdr:nvCxnSpPr>
      <xdr:spPr>
        <a:xfrm>
          <a:off x="1320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保有する町有財産の維持管理経費について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、委託料や燃料費などの需用費が増加傾向となっている。公共施設の床面積の削減等により経費の縮減に努める。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165862</xdr:rowOff>
    </xdr:to>
    <xdr:cxnSp macro="">
      <xdr:nvCxnSpPr>
        <xdr:cNvPr id="122" name="直線コネクタ 121"/>
        <xdr:cNvCxnSpPr/>
      </xdr:nvCxnSpPr>
      <xdr:spPr>
        <a:xfrm>
          <a:off x="15671800" y="28702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25" name="直線コネクタ 124"/>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19</xdr:row>
      <xdr:rowOff>42418</xdr:rowOff>
    </xdr:to>
    <xdr:cxnSp macro="">
      <xdr:nvCxnSpPr>
        <xdr:cNvPr id="128" name="直線コネクタ 127"/>
        <xdr:cNvCxnSpPr/>
      </xdr:nvCxnSpPr>
      <xdr:spPr>
        <a:xfrm flipV="1">
          <a:off x="13893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42418</xdr:rowOff>
    </xdr:to>
    <xdr:cxnSp macro="">
      <xdr:nvCxnSpPr>
        <xdr:cNvPr id="131" name="直線コネクタ 130"/>
        <xdr:cNvCxnSpPr/>
      </xdr:nvCxnSpPr>
      <xdr:spPr>
        <a:xfrm>
          <a:off x="13004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7" name="楕円 146"/>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48" name="テキスト ボックス 147"/>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4" name="直線コネクタ 183"/>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87" name="直線コネクタ 186"/>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2" name="直線コネクタ 241"/>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58420</xdr:rowOff>
    </xdr:to>
    <xdr:cxnSp macro="">
      <xdr:nvCxnSpPr>
        <xdr:cNvPr id="248" name="直線コネクタ 247"/>
        <xdr:cNvCxnSpPr/>
      </xdr:nvCxnSpPr>
      <xdr:spPr>
        <a:xfrm flipV="1">
          <a:off x="13893800" y="9600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03" name="直線コネクタ 302"/>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115570</xdr:rowOff>
    </xdr:to>
    <xdr:cxnSp macro="">
      <xdr:nvCxnSpPr>
        <xdr:cNvPr id="306" name="直線コネクタ 305"/>
        <xdr:cNvCxnSpPr/>
      </xdr:nvCxnSpPr>
      <xdr:spPr>
        <a:xfrm flipV="1">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9" name="直線コネクタ 308"/>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見込みである。将来への負担が過大とならないよう計画的な建設事業の実施により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起債額のコントロールに努める。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66039</xdr:rowOff>
    </xdr:to>
    <xdr:cxnSp macro="">
      <xdr:nvCxnSpPr>
        <xdr:cNvPr id="360" name="直線コネクタ 359"/>
        <xdr:cNvCxnSpPr/>
      </xdr:nvCxnSpPr>
      <xdr:spPr>
        <a:xfrm flipV="1">
          <a:off x="3987800" y="13054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88900</xdr:rowOff>
    </xdr:to>
    <xdr:cxnSp macro="">
      <xdr:nvCxnSpPr>
        <xdr:cNvPr id="366" name="直線コネクタ 365"/>
        <xdr:cNvCxnSpPr/>
      </xdr:nvCxnSpPr>
      <xdr:spPr>
        <a:xfrm>
          <a:off x="2209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54611</xdr:rowOff>
    </xdr:to>
    <xdr:cxnSp macro="">
      <xdr:nvCxnSpPr>
        <xdr:cNvPr id="369" name="直線コネクタ 368"/>
        <xdr:cNvCxnSpPr/>
      </xdr:nvCxnSpPr>
      <xdr:spPr>
        <a:xfrm>
          <a:off x="1320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46989</xdr:rowOff>
    </xdr:to>
    <xdr:cxnSp macro="">
      <xdr:nvCxnSpPr>
        <xdr:cNvPr id="421" name="直線コネクタ 420"/>
        <xdr:cNvCxnSpPr/>
      </xdr:nvCxnSpPr>
      <xdr:spPr>
        <a:xfrm>
          <a:off x="15671800" y="13130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111761</xdr:rowOff>
    </xdr:to>
    <xdr:cxnSp macro="">
      <xdr:nvCxnSpPr>
        <xdr:cNvPr id="424" name="直線コネクタ 423"/>
        <xdr:cNvCxnSpPr/>
      </xdr:nvCxnSpPr>
      <xdr:spPr>
        <a:xfrm flipV="1">
          <a:off x="14782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79</xdr:row>
      <xdr:rowOff>100330</xdr:rowOff>
    </xdr:to>
    <xdr:cxnSp macro="">
      <xdr:nvCxnSpPr>
        <xdr:cNvPr id="427" name="直線コネクタ 426"/>
        <xdr:cNvCxnSpPr/>
      </xdr:nvCxnSpPr>
      <xdr:spPr>
        <a:xfrm flipV="1">
          <a:off x="13893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100330</xdr:rowOff>
    </xdr:to>
    <xdr:cxnSp macro="">
      <xdr:nvCxnSpPr>
        <xdr:cNvPr id="430" name="直線コネクタ 429"/>
        <xdr:cNvCxnSpPr/>
      </xdr:nvCxnSpPr>
      <xdr:spPr>
        <a:xfrm>
          <a:off x="13004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2" name="楕円 44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3" name="テキスト ボックス 44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46" name="楕円 445"/>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47" name="テキスト ボックス 446"/>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20846</xdr:rowOff>
    </xdr:from>
    <xdr:to>
      <xdr:col>29</xdr:col>
      <xdr:colOff>127000</xdr:colOff>
      <xdr:row>17</xdr:row>
      <xdr:rowOff>38779</xdr:rowOff>
    </xdr:to>
    <xdr:cxnSp macro="">
      <xdr:nvCxnSpPr>
        <xdr:cNvPr id="49" name="直線コネクタ 48"/>
        <xdr:cNvCxnSpPr/>
      </xdr:nvCxnSpPr>
      <xdr:spPr bwMode="auto">
        <a:xfrm flipV="1">
          <a:off x="5003800" y="2983121"/>
          <a:ext cx="647700" cy="1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38779</xdr:rowOff>
    </xdr:to>
    <xdr:cxnSp macro="">
      <xdr:nvCxnSpPr>
        <xdr:cNvPr id="52" name="直線コネクタ 51"/>
        <xdr:cNvCxnSpPr/>
      </xdr:nvCxnSpPr>
      <xdr:spPr bwMode="auto">
        <a:xfrm>
          <a:off x="4305300" y="2962392"/>
          <a:ext cx="6985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xdr:rowOff>
    </xdr:from>
    <xdr:to>
      <xdr:col>22</xdr:col>
      <xdr:colOff>114300</xdr:colOff>
      <xdr:row>17</xdr:row>
      <xdr:rowOff>39740</xdr:rowOff>
    </xdr:to>
    <xdr:cxnSp macro="">
      <xdr:nvCxnSpPr>
        <xdr:cNvPr id="55" name="直線コネクタ 54"/>
        <xdr:cNvCxnSpPr/>
      </xdr:nvCxnSpPr>
      <xdr:spPr bwMode="auto">
        <a:xfrm flipV="1">
          <a:off x="36068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39740</xdr:rowOff>
    </xdr:to>
    <xdr:cxnSp macro="">
      <xdr:nvCxnSpPr>
        <xdr:cNvPr id="58" name="直線コネクタ 57"/>
        <xdr:cNvCxnSpPr/>
      </xdr:nvCxnSpPr>
      <xdr:spPr bwMode="auto">
        <a:xfrm>
          <a:off x="2908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141496</xdr:rowOff>
    </xdr:from>
    <xdr:to>
      <xdr:col>29</xdr:col>
      <xdr:colOff>177800</xdr:colOff>
      <xdr:row>17</xdr:row>
      <xdr:rowOff>71646</xdr:rowOff>
    </xdr:to>
    <xdr:sp macro="" textlink="">
      <xdr:nvSpPr>
        <xdr:cNvPr id="68" name="楕円 67"/>
        <xdr:cNvSpPr/>
      </xdr:nvSpPr>
      <xdr:spPr bwMode="auto">
        <a:xfrm>
          <a:off x="5600700" y="29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158023</xdr:rowOff>
    </xdr:from>
    <xdr:ext cx="762000" cy="259045"/>
    <xdr:sp macro="" textlink="">
      <xdr:nvSpPr>
        <xdr:cNvPr id="69" name="人口1人当たり決算額の推移該当値テキスト130"/>
        <xdr:cNvSpPr txBox="1"/>
      </xdr:nvSpPr>
      <xdr:spPr>
        <a:xfrm>
          <a:off x="5740400" y="27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159429</xdr:rowOff>
    </xdr:from>
    <xdr:to>
      <xdr:col>26</xdr:col>
      <xdr:colOff>101600</xdr:colOff>
      <xdr:row>17</xdr:row>
      <xdr:rowOff>89579</xdr:rowOff>
    </xdr:to>
    <xdr:sp macro="" textlink="">
      <xdr:nvSpPr>
        <xdr:cNvPr id="70" name="楕円 69"/>
        <xdr:cNvSpPr/>
      </xdr:nvSpPr>
      <xdr:spPr bwMode="auto">
        <a:xfrm>
          <a:off x="49530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99756</xdr:rowOff>
    </xdr:from>
    <xdr:ext cx="736600" cy="259045"/>
    <xdr:sp macro="" textlink="">
      <xdr:nvSpPr>
        <xdr:cNvPr id="71" name="テキスト ボックス 70"/>
        <xdr:cNvSpPr txBox="1"/>
      </xdr:nvSpPr>
      <xdr:spPr>
        <a:xfrm>
          <a:off x="4622800" y="27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120767</xdr:rowOff>
    </xdr:from>
    <xdr:to>
      <xdr:col>22</xdr:col>
      <xdr:colOff>165100</xdr:colOff>
      <xdr:row>17</xdr:row>
      <xdr:rowOff>50917</xdr:rowOff>
    </xdr:to>
    <xdr:sp macro="" textlink="">
      <xdr:nvSpPr>
        <xdr:cNvPr id="72" name="楕円 71"/>
        <xdr:cNvSpPr/>
      </xdr:nvSpPr>
      <xdr:spPr bwMode="auto">
        <a:xfrm>
          <a:off x="42545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61094</xdr:rowOff>
    </xdr:from>
    <xdr:ext cx="762000" cy="259045"/>
    <xdr:sp macro="" textlink="">
      <xdr:nvSpPr>
        <xdr:cNvPr id="73" name="テキスト ボックス 72"/>
        <xdr:cNvSpPr txBox="1"/>
      </xdr:nvSpPr>
      <xdr:spPr>
        <a:xfrm>
          <a:off x="3924300" y="26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160390</xdr:rowOff>
    </xdr:from>
    <xdr:to>
      <xdr:col>19</xdr:col>
      <xdr:colOff>38100</xdr:colOff>
      <xdr:row>17</xdr:row>
      <xdr:rowOff>90540</xdr:rowOff>
    </xdr:to>
    <xdr:sp macro="" textlink="">
      <xdr:nvSpPr>
        <xdr:cNvPr id="74" name="楕円 73"/>
        <xdr:cNvSpPr/>
      </xdr:nvSpPr>
      <xdr:spPr bwMode="auto">
        <a:xfrm>
          <a:off x="3556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100717</xdr:rowOff>
    </xdr:from>
    <xdr:ext cx="762000" cy="259045"/>
    <xdr:sp macro="" textlink="">
      <xdr:nvSpPr>
        <xdr:cNvPr id="75" name="テキスト ボックス 74"/>
        <xdr:cNvSpPr txBox="1"/>
      </xdr:nvSpPr>
      <xdr:spPr>
        <a:xfrm>
          <a:off x="32258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128932</xdr:rowOff>
    </xdr:from>
    <xdr:to>
      <xdr:col>15</xdr:col>
      <xdr:colOff>101600</xdr:colOff>
      <xdr:row>17</xdr:row>
      <xdr:rowOff>59082</xdr:rowOff>
    </xdr:to>
    <xdr:sp macro="" textlink="">
      <xdr:nvSpPr>
        <xdr:cNvPr id="76" name="楕円 75"/>
        <xdr:cNvSpPr/>
      </xdr:nvSpPr>
      <xdr:spPr bwMode="auto">
        <a:xfrm>
          <a:off x="2857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69259</xdr:rowOff>
    </xdr:from>
    <xdr:ext cx="762000" cy="259045"/>
    <xdr:sp macro="" textlink="">
      <xdr:nvSpPr>
        <xdr:cNvPr id="77" name="テキスト ボックス 76"/>
        <xdr:cNvSpPr txBox="1"/>
      </xdr:nvSpPr>
      <xdr:spPr>
        <a:xfrm>
          <a:off x="2527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253329</xdr:rowOff>
    </xdr:from>
    <xdr:to>
      <xdr:col>29</xdr:col>
      <xdr:colOff>127000</xdr:colOff>
      <xdr:row>35</xdr:row>
      <xdr:rowOff>306858</xdr:rowOff>
    </xdr:to>
    <xdr:cxnSp macro="">
      <xdr:nvCxnSpPr>
        <xdr:cNvPr id="108" name="直線コネクタ 107"/>
        <xdr:cNvCxnSpPr/>
      </xdr:nvCxnSpPr>
      <xdr:spPr bwMode="auto">
        <a:xfrm flipV="1">
          <a:off x="5003800" y="6863679"/>
          <a:ext cx="6477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306858</xdr:rowOff>
    </xdr:from>
    <xdr:to>
      <xdr:col>26</xdr:col>
      <xdr:colOff>50800</xdr:colOff>
      <xdr:row>36</xdr:row>
      <xdr:rowOff>5838</xdr:rowOff>
    </xdr:to>
    <xdr:cxnSp macro="">
      <xdr:nvCxnSpPr>
        <xdr:cNvPr id="111" name="直線コネクタ 110"/>
        <xdr:cNvCxnSpPr/>
      </xdr:nvCxnSpPr>
      <xdr:spPr bwMode="auto">
        <a:xfrm flipV="1">
          <a:off x="4305300" y="69172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341024</xdr:rowOff>
    </xdr:from>
    <xdr:to>
      <xdr:col>22</xdr:col>
      <xdr:colOff>114300</xdr:colOff>
      <xdr:row>36</xdr:row>
      <xdr:rowOff>5838</xdr:rowOff>
    </xdr:to>
    <xdr:cxnSp macro="">
      <xdr:nvCxnSpPr>
        <xdr:cNvPr id="114" name="直線コネクタ 113"/>
        <xdr:cNvCxnSpPr/>
      </xdr:nvCxnSpPr>
      <xdr:spPr bwMode="auto">
        <a:xfrm>
          <a:off x="3606800" y="69513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341024</xdr:rowOff>
    </xdr:from>
    <xdr:to>
      <xdr:col>18</xdr:col>
      <xdr:colOff>177800</xdr:colOff>
      <xdr:row>36</xdr:row>
      <xdr:rowOff>57940</xdr:rowOff>
    </xdr:to>
    <xdr:cxnSp macro="">
      <xdr:nvCxnSpPr>
        <xdr:cNvPr id="117" name="直線コネクタ 116"/>
        <xdr:cNvCxnSpPr/>
      </xdr:nvCxnSpPr>
      <xdr:spPr bwMode="auto">
        <a:xfrm flipV="1">
          <a:off x="2908300" y="6951374"/>
          <a:ext cx="6985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202529</xdr:rowOff>
    </xdr:from>
    <xdr:to>
      <xdr:col>29</xdr:col>
      <xdr:colOff>177800</xdr:colOff>
      <xdr:row>35</xdr:row>
      <xdr:rowOff>304129</xdr:rowOff>
    </xdr:to>
    <xdr:sp macro="" textlink="">
      <xdr:nvSpPr>
        <xdr:cNvPr id="127" name="楕円 126"/>
        <xdr:cNvSpPr/>
      </xdr:nvSpPr>
      <xdr:spPr bwMode="auto">
        <a:xfrm>
          <a:off x="5600700" y="681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174606</xdr:rowOff>
    </xdr:from>
    <xdr:ext cx="762000" cy="259045"/>
    <xdr:sp macro="" textlink="">
      <xdr:nvSpPr>
        <xdr:cNvPr id="128" name="人口1人当たり決算額の推移該当値テキスト445"/>
        <xdr:cNvSpPr txBox="1"/>
      </xdr:nvSpPr>
      <xdr:spPr>
        <a:xfrm>
          <a:off x="5740400" y="67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256058</xdr:rowOff>
    </xdr:from>
    <xdr:to>
      <xdr:col>26</xdr:col>
      <xdr:colOff>101600</xdr:colOff>
      <xdr:row>36</xdr:row>
      <xdr:rowOff>14758</xdr:rowOff>
    </xdr:to>
    <xdr:sp macro="" textlink="">
      <xdr:nvSpPr>
        <xdr:cNvPr id="129" name="楕円 128"/>
        <xdr:cNvSpPr/>
      </xdr:nvSpPr>
      <xdr:spPr bwMode="auto">
        <a:xfrm>
          <a:off x="4953000" y="68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342435</xdr:rowOff>
    </xdr:from>
    <xdr:ext cx="736600" cy="259045"/>
    <xdr:sp macro="" textlink="">
      <xdr:nvSpPr>
        <xdr:cNvPr id="130" name="テキスト ボックス 129"/>
        <xdr:cNvSpPr txBox="1"/>
      </xdr:nvSpPr>
      <xdr:spPr>
        <a:xfrm>
          <a:off x="4622800" y="69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297938</xdr:rowOff>
    </xdr:from>
    <xdr:to>
      <xdr:col>22</xdr:col>
      <xdr:colOff>165100</xdr:colOff>
      <xdr:row>36</xdr:row>
      <xdr:rowOff>56638</xdr:rowOff>
    </xdr:to>
    <xdr:sp macro="" textlink="">
      <xdr:nvSpPr>
        <xdr:cNvPr id="131" name="楕円 130"/>
        <xdr:cNvSpPr/>
      </xdr:nvSpPr>
      <xdr:spPr bwMode="auto">
        <a:xfrm>
          <a:off x="4254500" y="69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41415</xdr:rowOff>
    </xdr:from>
    <xdr:ext cx="762000" cy="259045"/>
    <xdr:sp macro="" textlink="">
      <xdr:nvSpPr>
        <xdr:cNvPr id="132" name="テキスト ボックス 131"/>
        <xdr:cNvSpPr txBox="1"/>
      </xdr:nvSpPr>
      <xdr:spPr>
        <a:xfrm>
          <a:off x="3924300" y="699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290224</xdr:rowOff>
    </xdr:from>
    <xdr:to>
      <xdr:col>19</xdr:col>
      <xdr:colOff>38100</xdr:colOff>
      <xdr:row>36</xdr:row>
      <xdr:rowOff>48924</xdr:rowOff>
    </xdr:to>
    <xdr:sp macro="" textlink="">
      <xdr:nvSpPr>
        <xdr:cNvPr id="133" name="楕円 132"/>
        <xdr:cNvSpPr/>
      </xdr:nvSpPr>
      <xdr:spPr bwMode="auto">
        <a:xfrm>
          <a:off x="35560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33701</xdr:rowOff>
    </xdr:from>
    <xdr:ext cx="762000" cy="259045"/>
    <xdr:sp macro="" textlink="">
      <xdr:nvSpPr>
        <xdr:cNvPr id="134" name="テキスト ボックス 133"/>
        <xdr:cNvSpPr txBox="1"/>
      </xdr:nvSpPr>
      <xdr:spPr>
        <a:xfrm>
          <a:off x="3225800" y="698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7140</xdr:rowOff>
    </xdr:from>
    <xdr:to>
      <xdr:col>15</xdr:col>
      <xdr:colOff>101600</xdr:colOff>
      <xdr:row>36</xdr:row>
      <xdr:rowOff>108740</xdr:rowOff>
    </xdr:to>
    <xdr:sp macro="" textlink="">
      <xdr:nvSpPr>
        <xdr:cNvPr id="135" name="楕円 134"/>
        <xdr:cNvSpPr/>
      </xdr:nvSpPr>
      <xdr:spPr bwMode="auto">
        <a:xfrm>
          <a:off x="28575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93517</xdr:rowOff>
    </xdr:from>
    <xdr:ext cx="762000" cy="259045"/>
    <xdr:sp macro="" textlink="">
      <xdr:nvSpPr>
        <xdr:cNvPr id="136" name="テキスト ボックス 135"/>
        <xdr:cNvSpPr txBox="1"/>
      </xdr:nvSpPr>
      <xdr:spPr>
        <a:xfrm>
          <a:off x="2527300" y="70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169588</xdr:rowOff>
    </xdr:from>
    <xdr:to>
      <xdr:col>24</xdr:col>
      <xdr:colOff>63500</xdr:colOff>
      <xdr:row>37</xdr:row>
      <xdr:rowOff>23701</xdr:rowOff>
    </xdr:to>
    <xdr:cxnSp macro="">
      <xdr:nvCxnSpPr>
        <xdr:cNvPr id="60" name="直線コネクタ 59"/>
        <xdr:cNvCxnSpPr/>
      </xdr:nvCxnSpPr>
      <xdr:spPr>
        <a:xfrm flipV="1">
          <a:off x="3797300" y="6341788"/>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23701</xdr:rowOff>
    </xdr:to>
    <xdr:cxnSp macro="">
      <xdr:nvCxnSpPr>
        <xdr:cNvPr id="63" name="直線コネクタ 62"/>
        <xdr:cNvCxnSpPr/>
      </xdr:nvCxnSpPr>
      <xdr:spPr>
        <a:xfrm>
          <a:off x="2908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34409</xdr:rowOff>
    </xdr:to>
    <xdr:cxnSp macro="">
      <xdr:nvCxnSpPr>
        <xdr:cNvPr id="66" name="直線コネクタ 65"/>
        <xdr:cNvCxnSpPr/>
      </xdr:nvCxnSpPr>
      <xdr:spPr>
        <a:xfrm flipV="1">
          <a:off x="2019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34409</xdr:rowOff>
    </xdr:from>
    <xdr:to>
      <xdr:col>10</xdr:col>
      <xdr:colOff>114300</xdr:colOff>
      <xdr:row>37</xdr:row>
      <xdr:rowOff>44309</xdr:rowOff>
    </xdr:to>
    <xdr:cxnSp macro="">
      <xdr:nvCxnSpPr>
        <xdr:cNvPr id="69" name="直線コネクタ 68"/>
        <xdr:cNvCxnSpPr/>
      </xdr:nvCxnSpPr>
      <xdr:spPr>
        <a:xfrm flipV="1">
          <a:off x="1130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118788</xdr:rowOff>
    </xdr:from>
    <xdr:to>
      <xdr:col>24</xdr:col>
      <xdr:colOff>114300</xdr:colOff>
      <xdr:row>37</xdr:row>
      <xdr:rowOff>48938</xdr:rowOff>
    </xdr:to>
    <xdr:sp macro="" textlink="">
      <xdr:nvSpPr>
        <xdr:cNvPr id="79" name="楕円 78"/>
        <xdr:cNvSpPr/>
      </xdr:nvSpPr>
      <xdr:spPr>
        <a:xfrm>
          <a:off x="45847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97215</xdr:rowOff>
    </xdr:from>
    <xdr:ext cx="599010" cy="259045"/>
    <xdr:sp macro="" textlink="">
      <xdr:nvSpPr>
        <xdr:cNvPr id="80" name="人件費該当値テキスト"/>
        <xdr:cNvSpPr txBox="1"/>
      </xdr:nvSpPr>
      <xdr:spPr>
        <a:xfrm>
          <a:off x="4686300" y="62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144351</xdr:rowOff>
    </xdr:from>
    <xdr:to>
      <xdr:col>20</xdr:col>
      <xdr:colOff>38100</xdr:colOff>
      <xdr:row>37</xdr:row>
      <xdr:rowOff>74501</xdr:rowOff>
    </xdr:to>
    <xdr:sp macro="" textlink="">
      <xdr:nvSpPr>
        <xdr:cNvPr id="81" name="楕円 80"/>
        <xdr:cNvSpPr/>
      </xdr:nvSpPr>
      <xdr:spPr>
        <a:xfrm>
          <a:off x="3746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65628</xdr:rowOff>
    </xdr:from>
    <xdr:ext cx="599010" cy="259045"/>
    <xdr:sp macro="" textlink="">
      <xdr:nvSpPr>
        <xdr:cNvPr id="82" name="テキスト ボックス 81"/>
        <xdr:cNvSpPr txBox="1"/>
      </xdr:nvSpPr>
      <xdr:spPr>
        <a:xfrm>
          <a:off x="3497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122577</xdr:rowOff>
    </xdr:from>
    <xdr:to>
      <xdr:col>15</xdr:col>
      <xdr:colOff>101600</xdr:colOff>
      <xdr:row>37</xdr:row>
      <xdr:rowOff>52727</xdr:rowOff>
    </xdr:to>
    <xdr:sp macro="" textlink="">
      <xdr:nvSpPr>
        <xdr:cNvPr id="83" name="楕円 82"/>
        <xdr:cNvSpPr/>
      </xdr:nvSpPr>
      <xdr:spPr>
        <a:xfrm>
          <a:off x="2857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69254</xdr:rowOff>
    </xdr:from>
    <xdr:ext cx="599010" cy="259045"/>
    <xdr:sp macro="" textlink="">
      <xdr:nvSpPr>
        <xdr:cNvPr id="84" name="テキスト ボックス 83"/>
        <xdr:cNvSpPr txBox="1"/>
      </xdr:nvSpPr>
      <xdr:spPr>
        <a:xfrm>
          <a:off x="2608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155059</xdr:rowOff>
    </xdr:from>
    <xdr:to>
      <xdr:col>10</xdr:col>
      <xdr:colOff>165100</xdr:colOff>
      <xdr:row>37</xdr:row>
      <xdr:rowOff>85209</xdr:rowOff>
    </xdr:to>
    <xdr:sp macro="" textlink="">
      <xdr:nvSpPr>
        <xdr:cNvPr id="85" name="楕円 84"/>
        <xdr:cNvSpPr/>
      </xdr:nvSpPr>
      <xdr:spPr>
        <a:xfrm>
          <a:off x="1968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76336</xdr:rowOff>
    </xdr:from>
    <xdr:ext cx="599010" cy="259045"/>
    <xdr:sp macro="" textlink="">
      <xdr:nvSpPr>
        <xdr:cNvPr id="86" name="テキスト ボックス 85"/>
        <xdr:cNvSpPr txBox="1"/>
      </xdr:nvSpPr>
      <xdr:spPr>
        <a:xfrm>
          <a:off x="1719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87" name="楕円 86"/>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86236</xdr:rowOff>
    </xdr:from>
    <xdr:ext cx="599010" cy="259045"/>
    <xdr:sp macro="" textlink="">
      <xdr:nvSpPr>
        <xdr:cNvPr id="88" name="テキスト ボックス 87"/>
        <xdr:cNvSpPr txBox="1"/>
      </xdr:nvSpPr>
      <xdr:spPr>
        <a:xfrm>
          <a:off x="830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39304</xdr:rowOff>
    </xdr:from>
    <xdr:to>
      <xdr:col>24</xdr:col>
      <xdr:colOff>63500</xdr:colOff>
      <xdr:row>56</xdr:row>
      <xdr:rowOff>94205</xdr:rowOff>
    </xdr:to>
    <xdr:cxnSp macro="">
      <xdr:nvCxnSpPr>
        <xdr:cNvPr id="119" name="直線コネクタ 118"/>
        <xdr:cNvCxnSpPr/>
      </xdr:nvCxnSpPr>
      <xdr:spPr>
        <a:xfrm>
          <a:off x="3797300" y="9640504"/>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39304</xdr:rowOff>
    </xdr:from>
    <xdr:to>
      <xdr:col>19</xdr:col>
      <xdr:colOff>177800</xdr:colOff>
      <xdr:row>56</xdr:row>
      <xdr:rowOff>47700</xdr:rowOff>
    </xdr:to>
    <xdr:cxnSp macro="">
      <xdr:nvCxnSpPr>
        <xdr:cNvPr id="122" name="直線コネクタ 121"/>
        <xdr:cNvCxnSpPr/>
      </xdr:nvCxnSpPr>
      <xdr:spPr>
        <a:xfrm flipV="1">
          <a:off x="2908300" y="9640504"/>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47700</xdr:rowOff>
    </xdr:from>
    <xdr:to>
      <xdr:col>15</xdr:col>
      <xdr:colOff>50800</xdr:colOff>
      <xdr:row>57</xdr:row>
      <xdr:rowOff>67776</xdr:rowOff>
    </xdr:to>
    <xdr:cxnSp macro="">
      <xdr:nvCxnSpPr>
        <xdr:cNvPr id="125" name="直線コネクタ 124"/>
        <xdr:cNvCxnSpPr/>
      </xdr:nvCxnSpPr>
      <xdr:spPr>
        <a:xfrm flipV="1">
          <a:off x="2019300" y="9648900"/>
          <a:ext cx="8890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67776</xdr:rowOff>
    </xdr:from>
    <xdr:to>
      <xdr:col>10</xdr:col>
      <xdr:colOff>114300</xdr:colOff>
      <xdr:row>57</xdr:row>
      <xdr:rowOff>71086</xdr:rowOff>
    </xdr:to>
    <xdr:cxnSp macro="">
      <xdr:nvCxnSpPr>
        <xdr:cNvPr id="128" name="直線コネクタ 127"/>
        <xdr:cNvCxnSpPr/>
      </xdr:nvCxnSpPr>
      <xdr:spPr>
        <a:xfrm flipV="1">
          <a:off x="1130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43405</xdr:rowOff>
    </xdr:from>
    <xdr:to>
      <xdr:col>24</xdr:col>
      <xdr:colOff>114300</xdr:colOff>
      <xdr:row>56</xdr:row>
      <xdr:rowOff>145005</xdr:rowOff>
    </xdr:to>
    <xdr:sp macro="" textlink="">
      <xdr:nvSpPr>
        <xdr:cNvPr id="138" name="楕円 137"/>
        <xdr:cNvSpPr/>
      </xdr:nvSpPr>
      <xdr:spPr>
        <a:xfrm>
          <a:off x="4584700" y="96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66282</xdr:rowOff>
    </xdr:from>
    <xdr:ext cx="599010" cy="259045"/>
    <xdr:sp macro="" textlink="">
      <xdr:nvSpPr>
        <xdr:cNvPr id="139" name="物件費該当値テキスト"/>
        <xdr:cNvSpPr txBox="1"/>
      </xdr:nvSpPr>
      <xdr:spPr>
        <a:xfrm>
          <a:off x="4686300"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159954</xdr:rowOff>
    </xdr:from>
    <xdr:to>
      <xdr:col>20</xdr:col>
      <xdr:colOff>38100</xdr:colOff>
      <xdr:row>56</xdr:row>
      <xdr:rowOff>90104</xdr:rowOff>
    </xdr:to>
    <xdr:sp macro="" textlink="">
      <xdr:nvSpPr>
        <xdr:cNvPr id="140" name="楕円 139"/>
        <xdr:cNvSpPr/>
      </xdr:nvSpPr>
      <xdr:spPr>
        <a:xfrm>
          <a:off x="3746500" y="95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106631</xdr:rowOff>
    </xdr:from>
    <xdr:ext cx="599010" cy="259045"/>
    <xdr:sp macro="" textlink="">
      <xdr:nvSpPr>
        <xdr:cNvPr id="141" name="テキスト ボックス 140"/>
        <xdr:cNvSpPr txBox="1"/>
      </xdr:nvSpPr>
      <xdr:spPr>
        <a:xfrm>
          <a:off x="3497795" y="93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42" name="楕円 141"/>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3" name="テキスト ボックス 142"/>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16976</xdr:rowOff>
    </xdr:from>
    <xdr:to>
      <xdr:col>10</xdr:col>
      <xdr:colOff>165100</xdr:colOff>
      <xdr:row>57</xdr:row>
      <xdr:rowOff>118576</xdr:rowOff>
    </xdr:to>
    <xdr:sp macro="" textlink="">
      <xdr:nvSpPr>
        <xdr:cNvPr id="144" name="楕円 143"/>
        <xdr:cNvSpPr/>
      </xdr:nvSpPr>
      <xdr:spPr>
        <a:xfrm>
          <a:off x="1968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135103</xdr:rowOff>
    </xdr:from>
    <xdr:ext cx="599010" cy="259045"/>
    <xdr:sp macro="" textlink="">
      <xdr:nvSpPr>
        <xdr:cNvPr id="145" name="テキスト ボックス 144"/>
        <xdr:cNvSpPr txBox="1"/>
      </xdr:nvSpPr>
      <xdr:spPr>
        <a:xfrm>
          <a:off x="1719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20286</xdr:rowOff>
    </xdr:from>
    <xdr:to>
      <xdr:col>6</xdr:col>
      <xdr:colOff>38100</xdr:colOff>
      <xdr:row>57</xdr:row>
      <xdr:rowOff>121886</xdr:rowOff>
    </xdr:to>
    <xdr:sp macro="" textlink="">
      <xdr:nvSpPr>
        <xdr:cNvPr id="146" name="楕円 145"/>
        <xdr:cNvSpPr/>
      </xdr:nvSpPr>
      <xdr:spPr>
        <a:xfrm>
          <a:off x="1079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138413</xdr:rowOff>
    </xdr:from>
    <xdr:ext cx="599010" cy="259045"/>
    <xdr:sp macro="" textlink="">
      <xdr:nvSpPr>
        <xdr:cNvPr id="147" name="テキスト ボックス 146"/>
        <xdr:cNvSpPr txBox="1"/>
      </xdr:nvSpPr>
      <xdr:spPr>
        <a:xfrm>
          <a:off x="830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25757</xdr:rowOff>
    </xdr:from>
    <xdr:to>
      <xdr:col>24</xdr:col>
      <xdr:colOff>63500</xdr:colOff>
      <xdr:row>78</xdr:row>
      <xdr:rowOff>48530</xdr:rowOff>
    </xdr:to>
    <xdr:cxnSp macro="">
      <xdr:nvCxnSpPr>
        <xdr:cNvPr id="174" name="直線コネクタ 173"/>
        <xdr:cNvCxnSpPr/>
      </xdr:nvCxnSpPr>
      <xdr:spPr>
        <a:xfrm flipV="1">
          <a:off x="3797300" y="13398857"/>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48530</xdr:rowOff>
    </xdr:from>
    <xdr:to>
      <xdr:col>19</xdr:col>
      <xdr:colOff>177800</xdr:colOff>
      <xdr:row>78</xdr:row>
      <xdr:rowOff>74138</xdr:rowOff>
    </xdr:to>
    <xdr:cxnSp macro="">
      <xdr:nvCxnSpPr>
        <xdr:cNvPr id="177" name="直線コネクタ 176"/>
        <xdr:cNvCxnSpPr/>
      </xdr:nvCxnSpPr>
      <xdr:spPr>
        <a:xfrm flipV="1">
          <a:off x="2908300" y="13421630"/>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71568</xdr:rowOff>
    </xdr:from>
    <xdr:to>
      <xdr:col>15</xdr:col>
      <xdr:colOff>50800</xdr:colOff>
      <xdr:row>78</xdr:row>
      <xdr:rowOff>74138</xdr:rowOff>
    </xdr:to>
    <xdr:cxnSp macro="">
      <xdr:nvCxnSpPr>
        <xdr:cNvPr id="180" name="直線コネクタ 179"/>
        <xdr:cNvCxnSpPr/>
      </xdr:nvCxnSpPr>
      <xdr:spPr>
        <a:xfrm>
          <a:off x="2019300" y="1344466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71568</xdr:rowOff>
    </xdr:from>
    <xdr:to>
      <xdr:col>10</xdr:col>
      <xdr:colOff>114300</xdr:colOff>
      <xdr:row>78</xdr:row>
      <xdr:rowOff>85705</xdr:rowOff>
    </xdr:to>
    <xdr:cxnSp macro="">
      <xdr:nvCxnSpPr>
        <xdr:cNvPr id="183" name="直線コネクタ 182"/>
        <xdr:cNvCxnSpPr/>
      </xdr:nvCxnSpPr>
      <xdr:spPr>
        <a:xfrm flipV="1">
          <a:off x="1130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146407</xdr:rowOff>
    </xdr:from>
    <xdr:to>
      <xdr:col>24</xdr:col>
      <xdr:colOff>114300</xdr:colOff>
      <xdr:row>78</xdr:row>
      <xdr:rowOff>76557</xdr:rowOff>
    </xdr:to>
    <xdr:sp macro="" textlink="">
      <xdr:nvSpPr>
        <xdr:cNvPr id="193" name="楕円 192"/>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169180</xdr:rowOff>
    </xdr:from>
    <xdr:to>
      <xdr:col>20</xdr:col>
      <xdr:colOff>38100</xdr:colOff>
      <xdr:row>78</xdr:row>
      <xdr:rowOff>99330</xdr:rowOff>
    </xdr:to>
    <xdr:sp macro="" textlink="">
      <xdr:nvSpPr>
        <xdr:cNvPr id="195" name="楕円 194"/>
        <xdr:cNvSpPr/>
      </xdr:nvSpPr>
      <xdr:spPr>
        <a:xfrm>
          <a:off x="3746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90457</xdr:rowOff>
    </xdr:from>
    <xdr:ext cx="534377" cy="259045"/>
    <xdr:sp macro="" textlink="">
      <xdr:nvSpPr>
        <xdr:cNvPr id="196" name="テキスト ボックス 195"/>
        <xdr:cNvSpPr txBox="1"/>
      </xdr:nvSpPr>
      <xdr:spPr>
        <a:xfrm>
          <a:off x="3530111" y="13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23338</xdr:rowOff>
    </xdr:from>
    <xdr:to>
      <xdr:col>15</xdr:col>
      <xdr:colOff>101600</xdr:colOff>
      <xdr:row>78</xdr:row>
      <xdr:rowOff>124938</xdr:rowOff>
    </xdr:to>
    <xdr:sp macro="" textlink="">
      <xdr:nvSpPr>
        <xdr:cNvPr id="197" name="楕円 196"/>
        <xdr:cNvSpPr/>
      </xdr:nvSpPr>
      <xdr:spPr>
        <a:xfrm>
          <a:off x="2857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116065</xdr:rowOff>
    </xdr:from>
    <xdr:ext cx="534377" cy="259045"/>
    <xdr:sp macro="" textlink="">
      <xdr:nvSpPr>
        <xdr:cNvPr id="198" name="テキスト ボックス 197"/>
        <xdr:cNvSpPr txBox="1"/>
      </xdr:nvSpPr>
      <xdr:spPr>
        <a:xfrm>
          <a:off x="2641111" y="13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20768</xdr:rowOff>
    </xdr:from>
    <xdr:to>
      <xdr:col>10</xdr:col>
      <xdr:colOff>165100</xdr:colOff>
      <xdr:row>78</xdr:row>
      <xdr:rowOff>122368</xdr:rowOff>
    </xdr:to>
    <xdr:sp macro="" textlink="">
      <xdr:nvSpPr>
        <xdr:cNvPr id="199" name="楕円 198"/>
        <xdr:cNvSpPr/>
      </xdr:nvSpPr>
      <xdr:spPr>
        <a:xfrm>
          <a:off x="196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113495</xdr:rowOff>
    </xdr:from>
    <xdr:ext cx="534377" cy="259045"/>
    <xdr:sp macro="" textlink="">
      <xdr:nvSpPr>
        <xdr:cNvPr id="200" name="テキスト ボックス 199"/>
        <xdr:cNvSpPr txBox="1"/>
      </xdr:nvSpPr>
      <xdr:spPr>
        <a:xfrm>
          <a:off x="175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1" name="楕円 200"/>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127632</xdr:rowOff>
    </xdr:from>
    <xdr:ext cx="534377" cy="259045"/>
    <xdr:sp macro="" textlink="">
      <xdr:nvSpPr>
        <xdr:cNvPr id="202" name="テキスト ボックス 201"/>
        <xdr:cNvSpPr txBox="1"/>
      </xdr:nvSpPr>
      <xdr:spPr>
        <a:xfrm>
          <a:off x="863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158590</xdr:rowOff>
    </xdr:from>
    <xdr:to>
      <xdr:col>24</xdr:col>
      <xdr:colOff>63500</xdr:colOff>
      <xdr:row>95</xdr:row>
      <xdr:rowOff>66456</xdr:rowOff>
    </xdr:to>
    <xdr:cxnSp macro="">
      <xdr:nvCxnSpPr>
        <xdr:cNvPr id="231" name="直線コネクタ 230"/>
        <xdr:cNvCxnSpPr/>
      </xdr:nvCxnSpPr>
      <xdr:spPr>
        <a:xfrm flipV="1">
          <a:off x="3797300" y="16103440"/>
          <a:ext cx="8382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66456</xdr:rowOff>
    </xdr:from>
    <xdr:to>
      <xdr:col>19</xdr:col>
      <xdr:colOff>177800</xdr:colOff>
      <xdr:row>95</xdr:row>
      <xdr:rowOff>126526</xdr:rowOff>
    </xdr:to>
    <xdr:cxnSp macro="">
      <xdr:nvCxnSpPr>
        <xdr:cNvPr id="234" name="直線コネクタ 233"/>
        <xdr:cNvCxnSpPr/>
      </xdr:nvCxnSpPr>
      <xdr:spPr>
        <a:xfrm flipV="1">
          <a:off x="2908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126526</xdr:rowOff>
    </xdr:from>
    <xdr:to>
      <xdr:col>15</xdr:col>
      <xdr:colOff>50800</xdr:colOff>
      <xdr:row>96</xdr:row>
      <xdr:rowOff>41622</xdr:rowOff>
    </xdr:to>
    <xdr:cxnSp macro="">
      <xdr:nvCxnSpPr>
        <xdr:cNvPr id="237" name="直線コネクタ 236"/>
        <xdr:cNvCxnSpPr/>
      </xdr:nvCxnSpPr>
      <xdr:spPr>
        <a:xfrm flipV="1">
          <a:off x="2019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xdr:rowOff>
    </xdr:from>
    <xdr:to>
      <xdr:col>10</xdr:col>
      <xdr:colOff>114300</xdr:colOff>
      <xdr:row>96</xdr:row>
      <xdr:rowOff>41622</xdr:rowOff>
    </xdr:to>
    <xdr:cxnSp macro="">
      <xdr:nvCxnSpPr>
        <xdr:cNvPr id="240" name="直線コネクタ 239"/>
        <xdr:cNvCxnSpPr/>
      </xdr:nvCxnSpPr>
      <xdr:spPr>
        <a:xfrm>
          <a:off x="1130300" y="16459378"/>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107790</xdr:rowOff>
    </xdr:from>
    <xdr:to>
      <xdr:col>24</xdr:col>
      <xdr:colOff>114300</xdr:colOff>
      <xdr:row>94</xdr:row>
      <xdr:rowOff>37940</xdr:rowOff>
    </xdr:to>
    <xdr:sp macro="" textlink="">
      <xdr:nvSpPr>
        <xdr:cNvPr id="250" name="楕円 249"/>
        <xdr:cNvSpPr/>
      </xdr:nvSpPr>
      <xdr:spPr>
        <a:xfrm>
          <a:off x="45847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130667</xdr:rowOff>
    </xdr:from>
    <xdr:ext cx="599010" cy="259045"/>
    <xdr:sp macro="" textlink="">
      <xdr:nvSpPr>
        <xdr:cNvPr id="251" name="扶助費該当値テキスト"/>
        <xdr:cNvSpPr txBox="1"/>
      </xdr:nvSpPr>
      <xdr:spPr>
        <a:xfrm>
          <a:off x="4686300"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15656</xdr:rowOff>
    </xdr:from>
    <xdr:to>
      <xdr:col>20</xdr:col>
      <xdr:colOff>38100</xdr:colOff>
      <xdr:row>95</xdr:row>
      <xdr:rowOff>117256</xdr:rowOff>
    </xdr:to>
    <xdr:sp macro="" textlink="">
      <xdr:nvSpPr>
        <xdr:cNvPr id="252" name="楕円 251"/>
        <xdr:cNvSpPr/>
      </xdr:nvSpPr>
      <xdr:spPr>
        <a:xfrm>
          <a:off x="3746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133783</xdr:rowOff>
    </xdr:from>
    <xdr:ext cx="534377" cy="259045"/>
    <xdr:sp macro="" textlink="">
      <xdr:nvSpPr>
        <xdr:cNvPr id="253" name="テキスト ボックス 252"/>
        <xdr:cNvSpPr txBox="1"/>
      </xdr:nvSpPr>
      <xdr:spPr>
        <a:xfrm>
          <a:off x="3530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75726</xdr:rowOff>
    </xdr:from>
    <xdr:to>
      <xdr:col>15</xdr:col>
      <xdr:colOff>101600</xdr:colOff>
      <xdr:row>96</xdr:row>
      <xdr:rowOff>5876</xdr:rowOff>
    </xdr:to>
    <xdr:sp macro="" textlink="">
      <xdr:nvSpPr>
        <xdr:cNvPr id="254" name="楕円 253"/>
        <xdr:cNvSpPr/>
      </xdr:nvSpPr>
      <xdr:spPr>
        <a:xfrm>
          <a:off x="2857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22403</xdr:rowOff>
    </xdr:from>
    <xdr:ext cx="534377" cy="259045"/>
    <xdr:sp macro="" textlink="">
      <xdr:nvSpPr>
        <xdr:cNvPr id="255" name="テキスト ボックス 254"/>
        <xdr:cNvSpPr txBox="1"/>
      </xdr:nvSpPr>
      <xdr:spPr>
        <a:xfrm>
          <a:off x="2641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162272</xdr:rowOff>
    </xdr:from>
    <xdr:to>
      <xdr:col>10</xdr:col>
      <xdr:colOff>165100</xdr:colOff>
      <xdr:row>96</xdr:row>
      <xdr:rowOff>92422</xdr:rowOff>
    </xdr:to>
    <xdr:sp macro="" textlink="">
      <xdr:nvSpPr>
        <xdr:cNvPr id="256" name="楕円 255"/>
        <xdr:cNvSpPr/>
      </xdr:nvSpPr>
      <xdr:spPr>
        <a:xfrm>
          <a:off x="1968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108949</xdr:rowOff>
    </xdr:from>
    <xdr:ext cx="534377" cy="259045"/>
    <xdr:sp macro="" textlink="">
      <xdr:nvSpPr>
        <xdr:cNvPr id="257" name="テキスト ボックス 256"/>
        <xdr:cNvSpPr txBox="1"/>
      </xdr:nvSpPr>
      <xdr:spPr>
        <a:xfrm>
          <a:off x="1752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120828</xdr:rowOff>
    </xdr:from>
    <xdr:to>
      <xdr:col>6</xdr:col>
      <xdr:colOff>38100</xdr:colOff>
      <xdr:row>96</xdr:row>
      <xdr:rowOff>50978</xdr:rowOff>
    </xdr:to>
    <xdr:sp macro="" textlink="">
      <xdr:nvSpPr>
        <xdr:cNvPr id="258" name="楕円 257"/>
        <xdr:cNvSpPr/>
      </xdr:nvSpPr>
      <xdr:spPr>
        <a:xfrm>
          <a:off x="1079500" y="164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67505</xdr:rowOff>
    </xdr:from>
    <xdr:ext cx="534377" cy="259045"/>
    <xdr:sp macro="" textlink="">
      <xdr:nvSpPr>
        <xdr:cNvPr id="259" name="テキスト ボックス 258"/>
        <xdr:cNvSpPr txBox="1"/>
      </xdr:nvSpPr>
      <xdr:spPr>
        <a:xfrm>
          <a:off x="863111"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159529</xdr:rowOff>
    </xdr:from>
    <xdr:to>
      <xdr:col>55</xdr:col>
      <xdr:colOff>0</xdr:colOff>
      <xdr:row>36</xdr:row>
      <xdr:rowOff>12235</xdr:rowOff>
    </xdr:to>
    <xdr:cxnSp macro="">
      <xdr:nvCxnSpPr>
        <xdr:cNvPr id="288" name="直線コネクタ 287"/>
        <xdr:cNvCxnSpPr/>
      </xdr:nvCxnSpPr>
      <xdr:spPr>
        <a:xfrm>
          <a:off x="9639300" y="5988829"/>
          <a:ext cx="8382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52123</xdr:rowOff>
    </xdr:to>
    <xdr:cxnSp macro="">
      <xdr:nvCxnSpPr>
        <xdr:cNvPr id="291" name="直線コネクタ 290"/>
        <xdr:cNvCxnSpPr/>
      </xdr:nvCxnSpPr>
      <xdr:spPr>
        <a:xfrm flipV="1">
          <a:off x="8750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52123</xdr:rowOff>
    </xdr:from>
    <xdr:to>
      <xdr:col>45</xdr:col>
      <xdr:colOff>177800</xdr:colOff>
      <xdr:row>36</xdr:row>
      <xdr:rowOff>93557</xdr:rowOff>
    </xdr:to>
    <xdr:cxnSp macro="">
      <xdr:nvCxnSpPr>
        <xdr:cNvPr id="294" name="直線コネクタ 293"/>
        <xdr:cNvCxnSpPr/>
      </xdr:nvCxnSpPr>
      <xdr:spPr>
        <a:xfrm flipV="1">
          <a:off x="7861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54261</xdr:rowOff>
    </xdr:from>
    <xdr:to>
      <xdr:col>41</xdr:col>
      <xdr:colOff>50800</xdr:colOff>
      <xdr:row>36</xdr:row>
      <xdr:rowOff>93557</xdr:rowOff>
    </xdr:to>
    <xdr:cxnSp macro="">
      <xdr:nvCxnSpPr>
        <xdr:cNvPr id="297" name="直線コネクタ 296"/>
        <xdr:cNvCxnSpPr/>
      </xdr:nvCxnSpPr>
      <xdr:spPr>
        <a:xfrm>
          <a:off x="6972300" y="6226461"/>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132885</xdr:rowOff>
    </xdr:from>
    <xdr:to>
      <xdr:col>55</xdr:col>
      <xdr:colOff>50800</xdr:colOff>
      <xdr:row>36</xdr:row>
      <xdr:rowOff>63035</xdr:rowOff>
    </xdr:to>
    <xdr:sp macro="" textlink="">
      <xdr:nvSpPr>
        <xdr:cNvPr id="307" name="楕円 306"/>
        <xdr:cNvSpPr/>
      </xdr:nvSpPr>
      <xdr:spPr>
        <a:xfrm>
          <a:off x="104267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155762</xdr:rowOff>
    </xdr:from>
    <xdr:ext cx="599010" cy="259045"/>
    <xdr:sp macro="" textlink="">
      <xdr:nvSpPr>
        <xdr:cNvPr id="308" name="補助費等該当値テキスト"/>
        <xdr:cNvSpPr txBox="1"/>
      </xdr:nvSpPr>
      <xdr:spPr>
        <a:xfrm>
          <a:off x="10528300" y="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108729</xdr:rowOff>
    </xdr:from>
    <xdr:to>
      <xdr:col>50</xdr:col>
      <xdr:colOff>165100</xdr:colOff>
      <xdr:row>35</xdr:row>
      <xdr:rowOff>38879</xdr:rowOff>
    </xdr:to>
    <xdr:sp macro="" textlink="">
      <xdr:nvSpPr>
        <xdr:cNvPr id="309" name="楕円 308"/>
        <xdr:cNvSpPr/>
      </xdr:nvSpPr>
      <xdr:spPr>
        <a:xfrm>
          <a:off x="9588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55406</xdr:rowOff>
    </xdr:from>
    <xdr:ext cx="599010" cy="259045"/>
    <xdr:sp macro="" textlink="">
      <xdr:nvSpPr>
        <xdr:cNvPr id="310" name="テキスト ボックス 309"/>
        <xdr:cNvSpPr txBox="1"/>
      </xdr:nvSpPr>
      <xdr:spPr>
        <a:xfrm>
          <a:off x="9339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xdr:rowOff>
    </xdr:from>
    <xdr:to>
      <xdr:col>46</xdr:col>
      <xdr:colOff>38100</xdr:colOff>
      <xdr:row>36</xdr:row>
      <xdr:rowOff>102923</xdr:rowOff>
    </xdr:to>
    <xdr:sp macro="" textlink="">
      <xdr:nvSpPr>
        <xdr:cNvPr id="311" name="楕円 310"/>
        <xdr:cNvSpPr/>
      </xdr:nvSpPr>
      <xdr:spPr>
        <a:xfrm>
          <a:off x="8699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119450</xdr:rowOff>
    </xdr:from>
    <xdr:ext cx="599010" cy="259045"/>
    <xdr:sp macro="" textlink="">
      <xdr:nvSpPr>
        <xdr:cNvPr id="312" name="テキスト ボックス 311"/>
        <xdr:cNvSpPr txBox="1"/>
      </xdr:nvSpPr>
      <xdr:spPr>
        <a:xfrm>
          <a:off x="8450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42757</xdr:rowOff>
    </xdr:from>
    <xdr:to>
      <xdr:col>41</xdr:col>
      <xdr:colOff>101600</xdr:colOff>
      <xdr:row>36</xdr:row>
      <xdr:rowOff>144357</xdr:rowOff>
    </xdr:to>
    <xdr:sp macro="" textlink="">
      <xdr:nvSpPr>
        <xdr:cNvPr id="313" name="楕円 312"/>
        <xdr:cNvSpPr/>
      </xdr:nvSpPr>
      <xdr:spPr>
        <a:xfrm>
          <a:off x="7810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160884</xdr:rowOff>
    </xdr:from>
    <xdr:ext cx="599010" cy="259045"/>
    <xdr:sp macro="" textlink="">
      <xdr:nvSpPr>
        <xdr:cNvPr id="314" name="テキスト ボックス 313"/>
        <xdr:cNvSpPr txBox="1"/>
      </xdr:nvSpPr>
      <xdr:spPr>
        <a:xfrm>
          <a:off x="7561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3461</xdr:rowOff>
    </xdr:from>
    <xdr:to>
      <xdr:col>36</xdr:col>
      <xdr:colOff>165100</xdr:colOff>
      <xdr:row>36</xdr:row>
      <xdr:rowOff>105061</xdr:rowOff>
    </xdr:to>
    <xdr:sp macro="" textlink="">
      <xdr:nvSpPr>
        <xdr:cNvPr id="315" name="楕円 314"/>
        <xdr:cNvSpPr/>
      </xdr:nvSpPr>
      <xdr:spPr>
        <a:xfrm>
          <a:off x="6921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121588</xdr:rowOff>
    </xdr:from>
    <xdr:ext cx="599010" cy="259045"/>
    <xdr:sp macro="" textlink="">
      <xdr:nvSpPr>
        <xdr:cNvPr id="316" name="テキスト ボックス 315"/>
        <xdr:cNvSpPr txBox="1"/>
      </xdr:nvSpPr>
      <xdr:spPr>
        <a:xfrm>
          <a:off x="6672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44205</xdr:rowOff>
    </xdr:from>
    <xdr:to>
      <xdr:col>55</xdr:col>
      <xdr:colOff>0</xdr:colOff>
      <xdr:row>58</xdr:row>
      <xdr:rowOff>118756</xdr:rowOff>
    </xdr:to>
    <xdr:cxnSp macro="">
      <xdr:nvCxnSpPr>
        <xdr:cNvPr id="343" name="直線コネクタ 342"/>
        <xdr:cNvCxnSpPr/>
      </xdr:nvCxnSpPr>
      <xdr:spPr>
        <a:xfrm>
          <a:off x="9639300" y="9988305"/>
          <a:ext cx="838200" cy="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44205</xdr:rowOff>
    </xdr:from>
    <xdr:to>
      <xdr:col>50</xdr:col>
      <xdr:colOff>114300</xdr:colOff>
      <xdr:row>58</xdr:row>
      <xdr:rowOff>120603</xdr:rowOff>
    </xdr:to>
    <xdr:cxnSp macro="">
      <xdr:nvCxnSpPr>
        <xdr:cNvPr id="346" name="直線コネクタ 345"/>
        <xdr:cNvCxnSpPr/>
      </xdr:nvCxnSpPr>
      <xdr:spPr>
        <a:xfrm flipV="1">
          <a:off x="8750300" y="9988305"/>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120603</xdr:rowOff>
    </xdr:from>
    <xdr:to>
      <xdr:col>45</xdr:col>
      <xdr:colOff>177800</xdr:colOff>
      <xdr:row>58</xdr:row>
      <xdr:rowOff>123781</xdr:rowOff>
    </xdr:to>
    <xdr:cxnSp macro="">
      <xdr:nvCxnSpPr>
        <xdr:cNvPr id="349" name="直線コネクタ 348"/>
        <xdr:cNvCxnSpPr/>
      </xdr:nvCxnSpPr>
      <xdr:spPr>
        <a:xfrm flipV="1">
          <a:off x="7861300" y="1006470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111763</xdr:rowOff>
    </xdr:from>
    <xdr:to>
      <xdr:col>41</xdr:col>
      <xdr:colOff>50800</xdr:colOff>
      <xdr:row>58</xdr:row>
      <xdr:rowOff>123781</xdr:rowOff>
    </xdr:to>
    <xdr:cxnSp macro="">
      <xdr:nvCxnSpPr>
        <xdr:cNvPr id="352" name="直線コネクタ 351"/>
        <xdr:cNvCxnSpPr/>
      </xdr:nvCxnSpPr>
      <xdr:spPr>
        <a:xfrm>
          <a:off x="6972300" y="100558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67956</xdr:rowOff>
    </xdr:from>
    <xdr:to>
      <xdr:col>55</xdr:col>
      <xdr:colOff>50800</xdr:colOff>
      <xdr:row>58</xdr:row>
      <xdr:rowOff>169556</xdr:rowOff>
    </xdr:to>
    <xdr:sp macro="" textlink="">
      <xdr:nvSpPr>
        <xdr:cNvPr id="362" name="楕円 361"/>
        <xdr:cNvSpPr/>
      </xdr:nvSpPr>
      <xdr:spPr>
        <a:xfrm>
          <a:off x="104267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164855</xdr:rowOff>
    </xdr:from>
    <xdr:to>
      <xdr:col>50</xdr:col>
      <xdr:colOff>165100</xdr:colOff>
      <xdr:row>58</xdr:row>
      <xdr:rowOff>95005</xdr:rowOff>
    </xdr:to>
    <xdr:sp macro="" textlink="">
      <xdr:nvSpPr>
        <xdr:cNvPr id="364" name="楕円 363"/>
        <xdr:cNvSpPr/>
      </xdr:nvSpPr>
      <xdr:spPr>
        <a:xfrm>
          <a:off x="9588500" y="99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111532</xdr:rowOff>
    </xdr:from>
    <xdr:ext cx="599010" cy="259045"/>
    <xdr:sp macro="" textlink="">
      <xdr:nvSpPr>
        <xdr:cNvPr id="365" name="テキスト ボックス 364"/>
        <xdr:cNvSpPr txBox="1"/>
      </xdr:nvSpPr>
      <xdr:spPr>
        <a:xfrm>
          <a:off x="9339795" y="9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69803</xdr:rowOff>
    </xdr:from>
    <xdr:to>
      <xdr:col>46</xdr:col>
      <xdr:colOff>38100</xdr:colOff>
      <xdr:row>58</xdr:row>
      <xdr:rowOff>171403</xdr:rowOff>
    </xdr:to>
    <xdr:sp macro="" textlink="">
      <xdr:nvSpPr>
        <xdr:cNvPr id="366" name="楕円 365"/>
        <xdr:cNvSpPr/>
      </xdr:nvSpPr>
      <xdr:spPr>
        <a:xfrm>
          <a:off x="8699500" y="10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162530</xdr:rowOff>
    </xdr:from>
    <xdr:ext cx="534377" cy="259045"/>
    <xdr:sp macro="" textlink="">
      <xdr:nvSpPr>
        <xdr:cNvPr id="367" name="テキスト ボックス 366"/>
        <xdr:cNvSpPr txBox="1"/>
      </xdr:nvSpPr>
      <xdr:spPr>
        <a:xfrm>
          <a:off x="8483111" y="101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72981</xdr:rowOff>
    </xdr:from>
    <xdr:to>
      <xdr:col>41</xdr:col>
      <xdr:colOff>101600</xdr:colOff>
      <xdr:row>59</xdr:row>
      <xdr:rowOff>3131</xdr:rowOff>
    </xdr:to>
    <xdr:sp macro="" textlink="">
      <xdr:nvSpPr>
        <xdr:cNvPr id="368" name="楕円 367"/>
        <xdr:cNvSpPr/>
      </xdr:nvSpPr>
      <xdr:spPr>
        <a:xfrm>
          <a:off x="7810500" y="10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165708</xdr:rowOff>
    </xdr:from>
    <xdr:ext cx="534377" cy="259045"/>
    <xdr:sp macro="" textlink="">
      <xdr:nvSpPr>
        <xdr:cNvPr id="369" name="テキスト ボックス 368"/>
        <xdr:cNvSpPr txBox="1"/>
      </xdr:nvSpPr>
      <xdr:spPr>
        <a:xfrm>
          <a:off x="7594111" y="10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60963</xdr:rowOff>
    </xdr:from>
    <xdr:to>
      <xdr:col>36</xdr:col>
      <xdr:colOff>165100</xdr:colOff>
      <xdr:row>58</xdr:row>
      <xdr:rowOff>162563</xdr:rowOff>
    </xdr:to>
    <xdr:sp macro="" textlink="">
      <xdr:nvSpPr>
        <xdr:cNvPr id="370" name="楕円 369"/>
        <xdr:cNvSpPr/>
      </xdr:nvSpPr>
      <xdr:spPr>
        <a:xfrm>
          <a:off x="6921500" y="100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153690</xdr:rowOff>
    </xdr:from>
    <xdr:ext cx="599010" cy="259045"/>
    <xdr:sp macro="" textlink="">
      <xdr:nvSpPr>
        <xdr:cNvPr id="371" name="テキスト ボックス 370"/>
        <xdr:cNvSpPr txBox="1"/>
      </xdr:nvSpPr>
      <xdr:spPr>
        <a:xfrm>
          <a:off x="6672795" y="100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91500</xdr:rowOff>
    </xdr:from>
    <xdr:to>
      <xdr:col>55</xdr:col>
      <xdr:colOff>0</xdr:colOff>
      <xdr:row>78</xdr:row>
      <xdr:rowOff>132611</xdr:rowOff>
    </xdr:to>
    <xdr:cxnSp macro="">
      <xdr:nvCxnSpPr>
        <xdr:cNvPr id="398" name="直線コネクタ 397"/>
        <xdr:cNvCxnSpPr/>
      </xdr:nvCxnSpPr>
      <xdr:spPr>
        <a:xfrm>
          <a:off x="9639300" y="13464600"/>
          <a:ext cx="8382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91500</xdr:rowOff>
    </xdr:from>
    <xdr:to>
      <xdr:col>50</xdr:col>
      <xdr:colOff>114300</xdr:colOff>
      <xdr:row>78</xdr:row>
      <xdr:rowOff>139167</xdr:rowOff>
    </xdr:to>
    <xdr:cxnSp macro="">
      <xdr:nvCxnSpPr>
        <xdr:cNvPr id="401" name="直線コネクタ 400"/>
        <xdr:cNvCxnSpPr/>
      </xdr:nvCxnSpPr>
      <xdr:spPr>
        <a:xfrm flipV="1">
          <a:off x="8750300" y="13464600"/>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138605</xdr:rowOff>
    </xdr:from>
    <xdr:to>
      <xdr:col>45</xdr:col>
      <xdr:colOff>177800</xdr:colOff>
      <xdr:row>78</xdr:row>
      <xdr:rowOff>139167</xdr:rowOff>
    </xdr:to>
    <xdr:cxnSp macro="">
      <xdr:nvCxnSpPr>
        <xdr:cNvPr id="404" name="直線コネクタ 403"/>
        <xdr:cNvCxnSpPr/>
      </xdr:nvCxnSpPr>
      <xdr:spPr>
        <a:xfrm>
          <a:off x="7861300" y="1351170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138605</xdr:rowOff>
    </xdr:from>
    <xdr:to>
      <xdr:col>41</xdr:col>
      <xdr:colOff>50800</xdr:colOff>
      <xdr:row>78</xdr:row>
      <xdr:rowOff>139438</xdr:rowOff>
    </xdr:to>
    <xdr:cxnSp macro="">
      <xdr:nvCxnSpPr>
        <xdr:cNvPr id="407" name="直線コネクタ 406"/>
        <xdr:cNvCxnSpPr/>
      </xdr:nvCxnSpPr>
      <xdr:spPr>
        <a:xfrm flipV="1">
          <a:off x="6972300" y="1351170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81811</xdr:rowOff>
    </xdr:from>
    <xdr:to>
      <xdr:col>55</xdr:col>
      <xdr:colOff>50800</xdr:colOff>
      <xdr:row>79</xdr:row>
      <xdr:rowOff>11961</xdr:rowOff>
    </xdr:to>
    <xdr:sp macro="" textlink="">
      <xdr:nvSpPr>
        <xdr:cNvPr id="417" name="楕円 416"/>
        <xdr:cNvSpPr/>
      </xdr:nvSpPr>
      <xdr:spPr>
        <a:xfrm>
          <a:off x="10426700" y="134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40700</xdr:rowOff>
    </xdr:from>
    <xdr:to>
      <xdr:col>50</xdr:col>
      <xdr:colOff>165100</xdr:colOff>
      <xdr:row>78</xdr:row>
      <xdr:rowOff>142300</xdr:rowOff>
    </xdr:to>
    <xdr:sp macro="" textlink="">
      <xdr:nvSpPr>
        <xdr:cNvPr id="419" name="楕円 418"/>
        <xdr:cNvSpPr/>
      </xdr:nvSpPr>
      <xdr:spPr>
        <a:xfrm>
          <a:off x="9588500" y="134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158827</xdr:rowOff>
    </xdr:from>
    <xdr:ext cx="599010" cy="259045"/>
    <xdr:sp macro="" textlink="">
      <xdr:nvSpPr>
        <xdr:cNvPr id="420" name="テキスト ボックス 419"/>
        <xdr:cNvSpPr txBox="1"/>
      </xdr:nvSpPr>
      <xdr:spPr>
        <a:xfrm>
          <a:off x="9339795" y="131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21" name="楕円 420"/>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22" name="テキスト ボックス 421"/>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87805</xdr:rowOff>
    </xdr:from>
    <xdr:to>
      <xdr:col>41</xdr:col>
      <xdr:colOff>101600</xdr:colOff>
      <xdr:row>79</xdr:row>
      <xdr:rowOff>17955</xdr:rowOff>
    </xdr:to>
    <xdr:sp macro="" textlink="">
      <xdr:nvSpPr>
        <xdr:cNvPr id="423" name="楕円 422"/>
        <xdr:cNvSpPr/>
      </xdr:nvSpPr>
      <xdr:spPr>
        <a:xfrm>
          <a:off x="7810500" y="134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9082</xdr:rowOff>
    </xdr:from>
    <xdr:ext cx="469744" cy="259045"/>
    <xdr:sp macro="" textlink="">
      <xdr:nvSpPr>
        <xdr:cNvPr id="424" name="テキスト ボックス 423"/>
        <xdr:cNvSpPr txBox="1"/>
      </xdr:nvSpPr>
      <xdr:spPr>
        <a:xfrm>
          <a:off x="7626428" y="135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88638</xdr:rowOff>
    </xdr:from>
    <xdr:to>
      <xdr:col>36</xdr:col>
      <xdr:colOff>165100</xdr:colOff>
      <xdr:row>79</xdr:row>
      <xdr:rowOff>18788</xdr:rowOff>
    </xdr:to>
    <xdr:sp macro="" textlink="">
      <xdr:nvSpPr>
        <xdr:cNvPr id="425" name="楕円 424"/>
        <xdr:cNvSpPr/>
      </xdr:nvSpPr>
      <xdr:spPr>
        <a:xfrm>
          <a:off x="6921500" y="134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xdr:rowOff>
    </xdr:from>
    <xdr:ext cx="469744" cy="259045"/>
    <xdr:sp macro="" textlink="">
      <xdr:nvSpPr>
        <xdr:cNvPr id="426" name="テキスト ボックス 425"/>
        <xdr:cNvSpPr txBox="1"/>
      </xdr:nvSpPr>
      <xdr:spPr>
        <a:xfrm>
          <a:off x="6737428" y="13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2439</xdr:rowOff>
    </xdr:from>
    <xdr:to>
      <xdr:col>55</xdr:col>
      <xdr:colOff>0</xdr:colOff>
      <xdr:row>98</xdr:row>
      <xdr:rowOff>116994</xdr:rowOff>
    </xdr:to>
    <xdr:cxnSp macro="">
      <xdr:nvCxnSpPr>
        <xdr:cNvPr id="455" name="直線コネクタ 454"/>
        <xdr:cNvCxnSpPr/>
      </xdr:nvCxnSpPr>
      <xdr:spPr>
        <a:xfrm>
          <a:off x="9639300" y="16633089"/>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76445</xdr:rowOff>
    </xdr:to>
    <xdr:cxnSp macro="">
      <xdr:nvCxnSpPr>
        <xdr:cNvPr id="458" name="直線コネクタ 457"/>
        <xdr:cNvCxnSpPr/>
      </xdr:nvCxnSpPr>
      <xdr:spPr>
        <a:xfrm flipV="1">
          <a:off x="8750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76445</xdr:rowOff>
    </xdr:from>
    <xdr:to>
      <xdr:col>45</xdr:col>
      <xdr:colOff>177800</xdr:colOff>
      <xdr:row>98</xdr:row>
      <xdr:rowOff>107107</xdr:rowOff>
    </xdr:to>
    <xdr:cxnSp macro="">
      <xdr:nvCxnSpPr>
        <xdr:cNvPr id="461" name="直線コネクタ 460"/>
        <xdr:cNvCxnSpPr/>
      </xdr:nvCxnSpPr>
      <xdr:spPr>
        <a:xfrm flipV="1">
          <a:off x="7861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84148</xdr:rowOff>
    </xdr:from>
    <xdr:to>
      <xdr:col>41</xdr:col>
      <xdr:colOff>50800</xdr:colOff>
      <xdr:row>98</xdr:row>
      <xdr:rowOff>107107</xdr:rowOff>
    </xdr:to>
    <xdr:cxnSp macro="">
      <xdr:nvCxnSpPr>
        <xdr:cNvPr id="464" name="直線コネクタ 463"/>
        <xdr:cNvCxnSpPr/>
      </xdr:nvCxnSpPr>
      <xdr:spPr>
        <a:xfrm>
          <a:off x="6972300" y="16886248"/>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66194</xdr:rowOff>
    </xdr:from>
    <xdr:to>
      <xdr:col>55</xdr:col>
      <xdr:colOff>50800</xdr:colOff>
      <xdr:row>98</xdr:row>
      <xdr:rowOff>167794</xdr:rowOff>
    </xdr:to>
    <xdr:sp macro="" textlink="">
      <xdr:nvSpPr>
        <xdr:cNvPr id="474" name="楕円 473"/>
        <xdr:cNvSpPr/>
      </xdr:nvSpPr>
      <xdr:spPr>
        <a:xfrm>
          <a:off x="104267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152571</xdr:rowOff>
    </xdr:from>
    <xdr:ext cx="534377" cy="259045"/>
    <xdr:sp macro="" textlink="">
      <xdr:nvSpPr>
        <xdr:cNvPr id="475" name="普通建設事業費 （ うち更新整備　）該当値テキスト"/>
        <xdr:cNvSpPr txBox="1"/>
      </xdr:nvSpPr>
      <xdr:spPr>
        <a:xfrm>
          <a:off x="10528300"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123089</xdr:rowOff>
    </xdr:from>
    <xdr:to>
      <xdr:col>50</xdr:col>
      <xdr:colOff>165100</xdr:colOff>
      <xdr:row>97</xdr:row>
      <xdr:rowOff>53239</xdr:rowOff>
    </xdr:to>
    <xdr:sp macro="" textlink="">
      <xdr:nvSpPr>
        <xdr:cNvPr id="476" name="楕円 475"/>
        <xdr:cNvSpPr/>
      </xdr:nvSpPr>
      <xdr:spPr>
        <a:xfrm>
          <a:off x="9588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69766</xdr:rowOff>
    </xdr:from>
    <xdr:ext cx="599010" cy="259045"/>
    <xdr:sp macro="" textlink="">
      <xdr:nvSpPr>
        <xdr:cNvPr id="477" name="テキスト ボックス 476"/>
        <xdr:cNvSpPr txBox="1"/>
      </xdr:nvSpPr>
      <xdr:spPr>
        <a:xfrm>
          <a:off x="9339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8" name="楕円 477"/>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9" name="テキスト ボックス 478"/>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56307</xdr:rowOff>
    </xdr:from>
    <xdr:to>
      <xdr:col>41</xdr:col>
      <xdr:colOff>101600</xdr:colOff>
      <xdr:row>98</xdr:row>
      <xdr:rowOff>157907</xdr:rowOff>
    </xdr:to>
    <xdr:sp macro="" textlink="">
      <xdr:nvSpPr>
        <xdr:cNvPr id="480" name="楕円 479"/>
        <xdr:cNvSpPr/>
      </xdr:nvSpPr>
      <xdr:spPr>
        <a:xfrm>
          <a:off x="7810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149034</xdr:rowOff>
    </xdr:from>
    <xdr:ext cx="534377" cy="259045"/>
    <xdr:sp macro="" textlink="">
      <xdr:nvSpPr>
        <xdr:cNvPr id="481" name="テキスト ボックス 480"/>
        <xdr:cNvSpPr txBox="1"/>
      </xdr:nvSpPr>
      <xdr:spPr>
        <a:xfrm>
          <a:off x="7594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33348</xdr:rowOff>
    </xdr:from>
    <xdr:to>
      <xdr:col>36</xdr:col>
      <xdr:colOff>165100</xdr:colOff>
      <xdr:row>98</xdr:row>
      <xdr:rowOff>134948</xdr:rowOff>
    </xdr:to>
    <xdr:sp macro="" textlink="">
      <xdr:nvSpPr>
        <xdr:cNvPr id="482" name="楕円 481"/>
        <xdr:cNvSpPr/>
      </xdr:nvSpPr>
      <xdr:spPr>
        <a:xfrm>
          <a:off x="6921500" y="16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126075</xdr:rowOff>
    </xdr:from>
    <xdr:ext cx="534377" cy="259045"/>
    <xdr:sp macro="" textlink="">
      <xdr:nvSpPr>
        <xdr:cNvPr id="483" name="テキスト ボックス 482"/>
        <xdr:cNvSpPr txBox="1"/>
      </xdr:nvSpPr>
      <xdr:spPr>
        <a:xfrm>
          <a:off x="670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123783</xdr:rowOff>
    </xdr:to>
    <xdr:cxnSp macro="">
      <xdr:nvCxnSpPr>
        <xdr:cNvPr id="622" name="直線コネクタ 621"/>
        <xdr:cNvCxnSpPr/>
      </xdr:nvCxnSpPr>
      <xdr:spPr>
        <a:xfrm flipV="1">
          <a:off x="15481300" y="13321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122543</xdr:rowOff>
    </xdr:from>
    <xdr:to>
      <xdr:col>81</xdr:col>
      <xdr:colOff>50800</xdr:colOff>
      <xdr:row>77</xdr:row>
      <xdr:rowOff>123783</xdr:rowOff>
    </xdr:to>
    <xdr:cxnSp macro="">
      <xdr:nvCxnSpPr>
        <xdr:cNvPr id="625" name="直線コネクタ 624"/>
        <xdr:cNvCxnSpPr/>
      </xdr:nvCxnSpPr>
      <xdr:spPr>
        <a:xfrm>
          <a:off x="14592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130372</xdr:rowOff>
    </xdr:to>
    <xdr:cxnSp macro="">
      <xdr:nvCxnSpPr>
        <xdr:cNvPr id="628" name="直線コネクタ 627"/>
        <xdr:cNvCxnSpPr/>
      </xdr:nvCxnSpPr>
      <xdr:spPr>
        <a:xfrm flipV="1">
          <a:off x="13703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130372</xdr:rowOff>
    </xdr:from>
    <xdr:to>
      <xdr:col>71</xdr:col>
      <xdr:colOff>177800</xdr:colOff>
      <xdr:row>78</xdr:row>
      <xdr:rowOff>2592</xdr:rowOff>
    </xdr:to>
    <xdr:cxnSp macro="">
      <xdr:nvCxnSpPr>
        <xdr:cNvPr id="631" name="直線コネクタ 630"/>
        <xdr:cNvCxnSpPr/>
      </xdr:nvCxnSpPr>
      <xdr:spPr>
        <a:xfrm flipV="1">
          <a:off x="12814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68982</xdr:rowOff>
    </xdr:from>
    <xdr:to>
      <xdr:col>85</xdr:col>
      <xdr:colOff>177800</xdr:colOff>
      <xdr:row>77</xdr:row>
      <xdr:rowOff>170582</xdr:rowOff>
    </xdr:to>
    <xdr:sp macro="" textlink="">
      <xdr:nvSpPr>
        <xdr:cNvPr id="641" name="楕円 640"/>
        <xdr:cNvSpPr/>
      </xdr:nvSpPr>
      <xdr:spPr>
        <a:xfrm>
          <a:off x="162687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47409</xdr:rowOff>
    </xdr:from>
    <xdr:ext cx="599010" cy="259045"/>
    <xdr:sp macro="" textlink="">
      <xdr:nvSpPr>
        <xdr:cNvPr id="642" name="公債費該当値テキスト"/>
        <xdr:cNvSpPr txBox="1"/>
      </xdr:nvSpPr>
      <xdr:spPr>
        <a:xfrm>
          <a:off x="16370300" y="132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72983</xdr:rowOff>
    </xdr:from>
    <xdr:to>
      <xdr:col>81</xdr:col>
      <xdr:colOff>101600</xdr:colOff>
      <xdr:row>78</xdr:row>
      <xdr:rowOff>3133</xdr:rowOff>
    </xdr:to>
    <xdr:sp macro="" textlink="">
      <xdr:nvSpPr>
        <xdr:cNvPr id="643" name="楕円 642"/>
        <xdr:cNvSpPr/>
      </xdr:nvSpPr>
      <xdr:spPr>
        <a:xfrm>
          <a:off x="15430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165710</xdr:rowOff>
    </xdr:from>
    <xdr:ext cx="599010" cy="259045"/>
    <xdr:sp macro="" textlink="">
      <xdr:nvSpPr>
        <xdr:cNvPr id="644" name="テキスト ボックス 643"/>
        <xdr:cNvSpPr txBox="1"/>
      </xdr:nvSpPr>
      <xdr:spPr>
        <a:xfrm>
          <a:off x="15181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71743</xdr:rowOff>
    </xdr:from>
    <xdr:to>
      <xdr:col>76</xdr:col>
      <xdr:colOff>165100</xdr:colOff>
      <xdr:row>78</xdr:row>
      <xdr:rowOff>1893</xdr:rowOff>
    </xdr:to>
    <xdr:sp macro="" textlink="">
      <xdr:nvSpPr>
        <xdr:cNvPr id="645" name="楕円 644"/>
        <xdr:cNvSpPr/>
      </xdr:nvSpPr>
      <xdr:spPr>
        <a:xfrm>
          <a:off x="14541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164470</xdr:rowOff>
    </xdr:from>
    <xdr:ext cx="599010" cy="259045"/>
    <xdr:sp macro="" textlink="">
      <xdr:nvSpPr>
        <xdr:cNvPr id="646" name="テキスト ボックス 645"/>
        <xdr:cNvSpPr txBox="1"/>
      </xdr:nvSpPr>
      <xdr:spPr>
        <a:xfrm>
          <a:off x="14292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79572</xdr:rowOff>
    </xdr:from>
    <xdr:to>
      <xdr:col>72</xdr:col>
      <xdr:colOff>38100</xdr:colOff>
      <xdr:row>78</xdr:row>
      <xdr:rowOff>9722</xdr:rowOff>
    </xdr:to>
    <xdr:sp macro="" textlink="">
      <xdr:nvSpPr>
        <xdr:cNvPr id="647" name="楕円 646"/>
        <xdr:cNvSpPr/>
      </xdr:nvSpPr>
      <xdr:spPr>
        <a:xfrm>
          <a:off x="13652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849</xdr:rowOff>
    </xdr:from>
    <xdr:ext cx="599010" cy="259045"/>
    <xdr:sp macro="" textlink="">
      <xdr:nvSpPr>
        <xdr:cNvPr id="648" name="テキスト ボックス 647"/>
        <xdr:cNvSpPr txBox="1"/>
      </xdr:nvSpPr>
      <xdr:spPr>
        <a:xfrm>
          <a:off x="13403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123242</xdr:rowOff>
    </xdr:from>
    <xdr:to>
      <xdr:col>67</xdr:col>
      <xdr:colOff>101600</xdr:colOff>
      <xdr:row>78</xdr:row>
      <xdr:rowOff>53392</xdr:rowOff>
    </xdr:to>
    <xdr:sp macro="" textlink="">
      <xdr:nvSpPr>
        <xdr:cNvPr id="649" name="楕円 648"/>
        <xdr:cNvSpPr/>
      </xdr:nvSpPr>
      <xdr:spPr>
        <a:xfrm>
          <a:off x="12763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44519</xdr:rowOff>
    </xdr:from>
    <xdr:ext cx="599010" cy="259045"/>
    <xdr:sp macro="" textlink="">
      <xdr:nvSpPr>
        <xdr:cNvPr id="650" name="テキスト ボックス 649"/>
        <xdr:cNvSpPr txBox="1"/>
      </xdr:nvSpPr>
      <xdr:spPr>
        <a:xfrm>
          <a:off x="12514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77994</xdr:rowOff>
    </xdr:from>
    <xdr:to>
      <xdr:col>85</xdr:col>
      <xdr:colOff>127000</xdr:colOff>
      <xdr:row>98</xdr:row>
      <xdr:rowOff>96786</xdr:rowOff>
    </xdr:to>
    <xdr:cxnSp macro="">
      <xdr:nvCxnSpPr>
        <xdr:cNvPr id="677" name="直線コネクタ 676"/>
        <xdr:cNvCxnSpPr/>
      </xdr:nvCxnSpPr>
      <xdr:spPr>
        <a:xfrm flipV="1">
          <a:off x="15481300" y="16880094"/>
          <a:ext cx="838200" cy="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161941</xdr:rowOff>
    </xdr:from>
    <xdr:to>
      <xdr:col>81</xdr:col>
      <xdr:colOff>50800</xdr:colOff>
      <xdr:row>98</xdr:row>
      <xdr:rowOff>96786</xdr:rowOff>
    </xdr:to>
    <xdr:cxnSp macro="">
      <xdr:nvCxnSpPr>
        <xdr:cNvPr id="680" name="直線コネクタ 679"/>
        <xdr:cNvCxnSpPr/>
      </xdr:nvCxnSpPr>
      <xdr:spPr>
        <a:xfrm>
          <a:off x="14592300" y="16792591"/>
          <a:ext cx="889000" cy="1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161941</xdr:rowOff>
    </xdr:from>
    <xdr:to>
      <xdr:col>76</xdr:col>
      <xdr:colOff>114300</xdr:colOff>
      <xdr:row>98</xdr:row>
      <xdr:rowOff>137006</xdr:rowOff>
    </xdr:to>
    <xdr:cxnSp macro="">
      <xdr:nvCxnSpPr>
        <xdr:cNvPr id="683" name="直線コネクタ 682"/>
        <xdr:cNvCxnSpPr/>
      </xdr:nvCxnSpPr>
      <xdr:spPr>
        <a:xfrm flipV="1">
          <a:off x="13703300" y="16792591"/>
          <a:ext cx="8890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136840</xdr:rowOff>
    </xdr:from>
    <xdr:to>
      <xdr:col>71</xdr:col>
      <xdr:colOff>177800</xdr:colOff>
      <xdr:row>98</xdr:row>
      <xdr:rowOff>137006</xdr:rowOff>
    </xdr:to>
    <xdr:cxnSp macro="">
      <xdr:nvCxnSpPr>
        <xdr:cNvPr id="686" name="直線コネクタ 685"/>
        <xdr:cNvCxnSpPr/>
      </xdr:nvCxnSpPr>
      <xdr:spPr>
        <a:xfrm>
          <a:off x="12814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27194</xdr:rowOff>
    </xdr:from>
    <xdr:to>
      <xdr:col>85</xdr:col>
      <xdr:colOff>177800</xdr:colOff>
      <xdr:row>98</xdr:row>
      <xdr:rowOff>128794</xdr:rowOff>
    </xdr:to>
    <xdr:sp macro="" textlink="">
      <xdr:nvSpPr>
        <xdr:cNvPr id="696" name="楕円 695"/>
        <xdr:cNvSpPr/>
      </xdr:nvSpPr>
      <xdr:spPr>
        <a:xfrm>
          <a:off x="162687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158021</xdr:rowOff>
    </xdr:from>
    <xdr:ext cx="599010" cy="259045"/>
    <xdr:sp macro="" textlink="">
      <xdr:nvSpPr>
        <xdr:cNvPr id="697" name="積立金該当値テキスト"/>
        <xdr:cNvSpPr txBox="1"/>
      </xdr:nvSpPr>
      <xdr:spPr>
        <a:xfrm>
          <a:off x="16370300" y="16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45986</xdr:rowOff>
    </xdr:from>
    <xdr:to>
      <xdr:col>81</xdr:col>
      <xdr:colOff>101600</xdr:colOff>
      <xdr:row>98</xdr:row>
      <xdr:rowOff>147586</xdr:rowOff>
    </xdr:to>
    <xdr:sp macro="" textlink="">
      <xdr:nvSpPr>
        <xdr:cNvPr id="698" name="楕円 697"/>
        <xdr:cNvSpPr/>
      </xdr:nvSpPr>
      <xdr:spPr>
        <a:xfrm>
          <a:off x="15430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699" name="テキスト ボックス 698"/>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111141</xdr:rowOff>
    </xdr:from>
    <xdr:to>
      <xdr:col>76</xdr:col>
      <xdr:colOff>165100</xdr:colOff>
      <xdr:row>98</xdr:row>
      <xdr:rowOff>41291</xdr:rowOff>
    </xdr:to>
    <xdr:sp macro="" textlink="">
      <xdr:nvSpPr>
        <xdr:cNvPr id="700" name="楕円 699"/>
        <xdr:cNvSpPr/>
      </xdr:nvSpPr>
      <xdr:spPr>
        <a:xfrm>
          <a:off x="145415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57818</xdr:rowOff>
    </xdr:from>
    <xdr:ext cx="599010" cy="259045"/>
    <xdr:sp macro="" textlink="">
      <xdr:nvSpPr>
        <xdr:cNvPr id="701" name="テキスト ボックス 700"/>
        <xdr:cNvSpPr txBox="1"/>
      </xdr:nvSpPr>
      <xdr:spPr>
        <a:xfrm>
          <a:off x="14292795" y="165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86206</xdr:rowOff>
    </xdr:from>
    <xdr:to>
      <xdr:col>72</xdr:col>
      <xdr:colOff>38100</xdr:colOff>
      <xdr:row>99</xdr:row>
      <xdr:rowOff>16356</xdr:rowOff>
    </xdr:to>
    <xdr:sp macro="" textlink="">
      <xdr:nvSpPr>
        <xdr:cNvPr id="702" name="楕円 701"/>
        <xdr:cNvSpPr/>
      </xdr:nvSpPr>
      <xdr:spPr>
        <a:xfrm>
          <a:off x="13652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7483</xdr:rowOff>
    </xdr:from>
    <xdr:ext cx="469744" cy="259045"/>
    <xdr:sp macro="" textlink="">
      <xdr:nvSpPr>
        <xdr:cNvPr id="703" name="テキスト ボックス 702"/>
        <xdr:cNvSpPr txBox="1"/>
      </xdr:nvSpPr>
      <xdr:spPr>
        <a:xfrm>
          <a:off x="13468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86040</xdr:rowOff>
    </xdr:from>
    <xdr:to>
      <xdr:col>67</xdr:col>
      <xdr:colOff>101600</xdr:colOff>
      <xdr:row>99</xdr:row>
      <xdr:rowOff>16190</xdr:rowOff>
    </xdr:to>
    <xdr:sp macro="" textlink="">
      <xdr:nvSpPr>
        <xdr:cNvPr id="704" name="楕円 703"/>
        <xdr:cNvSpPr/>
      </xdr:nvSpPr>
      <xdr:spPr>
        <a:xfrm>
          <a:off x="12763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7317</xdr:rowOff>
    </xdr:from>
    <xdr:ext cx="469744" cy="259045"/>
    <xdr:sp macro="" textlink="">
      <xdr:nvSpPr>
        <xdr:cNvPr id="705" name="テキスト ボックス 704"/>
        <xdr:cNvSpPr txBox="1"/>
      </xdr:nvSpPr>
      <xdr:spPr>
        <a:xfrm>
          <a:off x="12579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146003</xdr:rowOff>
    </xdr:from>
    <xdr:to>
      <xdr:col>116</xdr:col>
      <xdr:colOff>63500</xdr:colOff>
      <xdr:row>58</xdr:row>
      <xdr:rowOff>151048</xdr:rowOff>
    </xdr:to>
    <xdr:cxnSp macro="">
      <xdr:nvCxnSpPr>
        <xdr:cNvPr id="795" name="直線コネクタ 794"/>
        <xdr:cNvCxnSpPr/>
      </xdr:nvCxnSpPr>
      <xdr:spPr>
        <a:xfrm flipV="1">
          <a:off x="21323300" y="10090103"/>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151048</xdr:rowOff>
    </xdr:from>
    <xdr:to>
      <xdr:col>111</xdr:col>
      <xdr:colOff>177800</xdr:colOff>
      <xdr:row>59</xdr:row>
      <xdr:rowOff>20306</xdr:rowOff>
    </xdr:to>
    <xdr:cxnSp macro="">
      <xdr:nvCxnSpPr>
        <xdr:cNvPr id="798" name="直線コネクタ 797"/>
        <xdr:cNvCxnSpPr/>
      </xdr:nvCxnSpPr>
      <xdr:spPr>
        <a:xfrm flipV="1">
          <a:off x="20434300" y="10095148"/>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20306</xdr:rowOff>
    </xdr:from>
    <xdr:to>
      <xdr:col>107</xdr:col>
      <xdr:colOff>50800</xdr:colOff>
      <xdr:row>59</xdr:row>
      <xdr:rowOff>22722</xdr:rowOff>
    </xdr:to>
    <xdr:cxnSp macro="">
      <xdr:nvCxnSpPr>
        <xdr:cNvPr id="801" name="直線コネクタ 800"/>
        <xdr:cNvCxnSpPr/>
      </xdr:nvCxnSpPr>
      <xdr:spPr>
        <a:xfrm flipV="1">
          <a:off x="19545300" y="101358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22722</xdr:rowOff>
    </xdr:from>
    <xdr:to>
      <xdr:col>102</xdr:col>
      <xdr:colOff>114300</xdr:colOff>
      <xdr:row>59</xdr:row>
      <xdr:rowOff>24616</xdr:rowOff>
    </xdr:to>
    <xdr:cxnSp macro="">
      <xdr:nvCxnSpPr>
        <xdr:cNvPr id="804" name="直線コネクタ 803"/>
        <xdr:cNvCxnSpPr/>
      </xdr:nvCxnSpPr>
      <xdr:spPr>
        <a:xfrm flipV="1">
          <a:off x="18656300" y="1013827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95203</xdr:rowOff>
    </xdr:from>
    <xdr:to>
      <xdr:col>116</xdr:col>
      <xdr:colOff>114300</xdr:colOff>
      <xdr:row>59</xdr:row>
      <xdr:rowOff>25353</xdr:rowOff>
    </xdr:to>
    <xdr:sp macro="" textlink="">
      <xdr:nvSpPr>
        <xdr:cNvPr id="814" name="楕円 813"/>
        <xdr:cNvSpPr/>
      </xdr:nvSpPr>
      <xdr:spPr>
        <a:xfrm>
          <a:off x="22110700" y="100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100248</xdr:rowOff>
    </xdr:from>
    <xdr:to>
      <xdr:col>112</xdr:col>
      <xdr:colOff>38100</xdr:colOff>
      <xdr:row>59</xdr:row>
      <xdr:rowOff>30398</xdr:rowOff>
    </xdr:to>
    <xdr:sp macro="" textlink="">
      <xdr:nvSpPr>
        <xdr:cNvPr id="816" name="楕円 815"/>
        <xdr:cNvSpPr/>
      </xdr:nvSpPr>
      <xdr:spPr>
        <a:xfrm>
          <a:off x="21272500" y="10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21525</xdr:rowOff>
    </xdr:from>
    <xdr:ext cx="469744" cy="259045"/>
    <xdr:sp macro="" textlink="">
      <xdr:nvSpPr>
        <xdr:cNvPr id="817" name="テキスト ボックス 816"/>
        <xdr:cNvSpPr txBox="1"/>
      </xdr:nvSpPr>
      <xdr:spPr>
        <a:xfrm>
          <a:off x="21088428" y="101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140956</xdr:rowOff>
    </xdr:from>
    <xdr:to>
      <xdr:col>107</xdr:col>
      <xdr:colOff>101600</xdr:colOff>
      <xdr:row>59</xdr:row>
      <xdr:rowOff>71106</xdr:rowOff>
    </xdr:to>
    <xdr:sp macro="" textlink="">
      <xdr:nvSpPr>
        <xdr:cNvPr id="818" name="楕円 81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62233</xdr:rowOff>
    </xdr:from>
    <xdr:ext cx="469744" cy="259045"/>
    <xdr:sp macro="" textlink="">
      <xdr:nvSpPr>
        <xdr:cNvPr id="819" name="テキスト ボックス 818"/>
        <xdr:cNvSpPr txBox="1"/>
      </xdr:nvSpPr>
      <xdr:spPr>
        <a:xfrm>
          <a:off x="20199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143372</xdr:rowOff>
    </xdr:from>
    <xdr:to>
      <xdr:col>102</xdr:col>
      <xdr:colOff>165100</xdr:colOff>
      <xdr:row>59</xdr:row>
      <xdr:rowOff>73522</xdr:rowOff>
    </xdr:to>
    <xdr:sp macro="" textlink="">
      <xdr:nvSpPr>
        <xdr:cNvPr id="820" name="楕円 819"/>
        <xdr:cNvSpPr/>
      </xdr:nvSpPr>
      <xdr:spPr>
        <a:xfrm>
          <a:off x="19494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64649</xdr:rowOff>
    </xdr:from>
    <xdr:ext cx="469744" cy="259045"/>
    <xdr:sp macro="" textlink="">
      <xdr:nvSpPr>
        <xdr:cNvPr id="821" name="テキスト ボックス 820"/>
        <xdr:cNvSpPr txBox="1"/>
      </xdr:nvSpPr>
      <xdr:spPr>
        <a:xfrm>
          <a:off x="19310428" y="101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145266</xdr:rowOff>
    </xdr:from>
    <xdr:to>
      <xdr:col>98</xdr:col>
      <xdr:colOff>38100</xdr:colOff>
      <xdr:row>59</xdr:row>
      <xdr:rowOff>75416</xdr:rowOff>
    </xdr:to>
    <xdr:sp macro="" textlink="">
      <xdr:nvSpPr>
        <xdr:cNvPr id="822" name="楕円 821"/>
        <xdr:cNvSpPr/>
      </xdr:nvSpPr>
      <xdr:spPr>
        <a:xfrm>
          <a:off x="18605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66543</xdr:rowOff>
    </xdr:from>
    <xdr:ext cx="469744" cy="259045"/>
    <xdr:sp macro="" textlink="">
      <xdr:nvSpPr>
        <xdr:cNvPr id="823" name="テキスト ボックス 822"/>
        <xdr:cNvSpPr txBox="1"/>
      </xdr:nvSpPr>
      <xdr:spPr>
        <a:xfrm>
          <a:off x="18421428" y="101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63092</xdr:rowOff>
    </xdr:from>
    <xdr:to>
      <xdr:col>116</xdr:col>
      <xdr:colOff>63500</xdr:colOff>
      <xdr:row>76</xdr:row>
      <xdr:rowOff>94154</xdr:rowOff>
    </xdr:to>
    <xdr:cxnSp macro="">
      <xdr:nvCxnSpPr>
        <xdr:cNvPr id="850" name="直線コネクタ 849"/>
        <xdr:cNvCxnSpPr/>
      </xdr:nvCxnSpPr>
      <xdr:spPr>
        <a:xfrm flipV="1">
          <a:off x="21323300" y="1309329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94154</xdr:rowOff>
    </xdr:from>
    <xdr:to>
      <xdr:col>111</xdr:col>
      <xdr:colOff>177800</xdr:colOff>
      <xdr:row>76</xdr:row>
      <xdr:rowOff>103161</xdr:rowOff>
    </xdr:to>
    <xdr:cxnSp macro="">
      <xdr:nvCxnSpPr>
        <xdr:cNvPr id="853" name="直線コネクタ 852"/>
        <xdr:cNvCxnSpPr/>
      </xdr:nvCxnSpPr>
      <xdr:spPr>
        <a:xfrm flipV="1">
          <a:off x="20434300" y="131243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86285</xdr:rowOff>
    </xdr:from>
    <xdr:to>
      <xdr:col>107</xdr:col>
      <xdr:colOff>50800</xdr:colOff>
      <xdr:row>76</xdr:row>
      <xdr:rowOff>103161</xdr:rowOff>
    </xdr:to>
    <xdr:cxnSp macro="">
      <xdr:nvCxnSpPr>
        <xdr:cNvPr id="856" name="直線コネクタ 855"/>
        <xdr:cNvCxnSpPr/>
      </xdr:nvCxnSpPr>
      <xdr:spPr>
        <a:xfrm>
          <a:off x="19545300" y="13116485"/>
          <a:ext cx="8890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58598</xdr:rowOff>
    </xdr:from>
    <xdr:to>
      <xdr:col>102</xdr:col>
      <xdr:colOff>114300</xdr:colOff>
      <xdr:row>76</xdr:row>
      <xdr:rowOff>86285</xdr:rowOff>
    </xdr:to>
    <xdr:cxnSp macro="">
      <xdr:nvCxnSpPr>
        <xdr:cNvPr id="859" name="直線コネクタ 858"/>
        <xdr:cNvCxnSpPr/>
      </xdr:nvCxnSpPr>
      <xdr:spPr>
        <a:xfrm>
          <a:off x="18656300" y="1308879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12292</xdr:rowOff>
    </xdr:from>
    <xdr:to>
      <xdr:col>116</xdr:col>
      <xdr:colOff>114300</xdr:colOff>
      <xdr:row>76</xdr:row>
      <xdr:rowOff>113892</xdr:rowOff>
    </xdr:to>
    <xdr:sp macro="" textlink="">
      <xdr:nvSpPr>
        <xdr:cNvPr id="869" name="楕円 868"/>
        <xdr:cNvSpPr/>
      </xdr:nvSpPr>
      <xdr:spPr>
        <a:xfrm>
          <a:off x="22110700" y="13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162169</xdr:rowOff>
    </xdr:from>
    <xdr:ext cx="534377" cy="259045"/>
    <xdr:sp macro="" textlink="">
      <xdr:nvSpPr>
        <xdr:cNvPr id="870" name="繰出金該当値テキスト"/>
        <xdr:cNvSpPr txBox="1"/>
      </xdr:nvSpPr>
      <xdr:spPr>
        <a:xfrm>
          <a:off x="22212300" y="13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43354</xdr:rowOff>
    </xdr:from>
    <xdr:to>
      <xdr:col>112</xdr:col>
      <xdr:colOff>38100</xdr:colOff>
      <xdr:row>76</xdr:row>
      <xdr:rowOff>144954</xdr:rowOff>
    </xdr:to>
    <xdr:sp macro="" textlink="">
      <xdr:nvSpPr>
        <xdr:cNvPr id="871" name="楕円 870"/>
        <xdr:cNvSpPr/>
      </xdr:nvSpPr>
      <xdr:spPr>
        <a:xfrm>
          <a:off x="21272500" y="130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136081</xdr:rowOff>
    </xdr:from>
    <xdr:ext cx="534377" cy="259045"/>
    <xdr:sp macro="" textlink="">
      <xdr:nvSpPr>
        <xdr:cNvPr id="872" name="テキスト ボックス 871"/>
        <xdr:cNvSpPr txBox="1"/>
      </xdr:nvSpPr>
      <xdr:spPr>
        <a:xfrm>
          <a:off x="21056111"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52361</xdr:rowOff>
    </xdr:from>
    <xdr:to>
      <xdr:col>107</xdr:col>
      <xdr:colOff>101600</xdr:colOff>
      <xdr:row>76</xdr:row>
      <xdr:rowOff>153961</xdr:rowOff>
    </xdr:to>
    <xdr:sp macro="" textlink="">
      <xdr:nvSpPr>
        <xdr:cNvPr id="873" name="楕円 872"/>
        <xdr:cNvSpPr/>
      </xdr:nvSpPr>
      <xdr:spPr>
        <a:xfrm>
          <a:off x="20383500" y="13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145088</xdr:rowOff>
    </xdr:from>
    <xdr:ext cx="534377" cy="259045"/>
    <xdr:sp macro="" textlink="">
      <xdr:nvSpPr>
        <xdr:cNvPr id="874" name="テキスト ボックス 873"/>
        <xdr:cNvSpPr txBox="1"/>
      </xdr:nvSpPr>
      <xdr:spPr>
        <a:xfrm>
          <a:off x="20167111" y="131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35485</xdr:rowOff>
    </xdr:from>
    <xdr:to>
      <xdr:col>102</xdr:col>
      <xdr:colOff>165100</xdr:colOff>
      <xdr:row>76</xdr:row>
      <xdr:rowOff>137085</xdr:rowOff>
    </xdr:to>
    <xdr:sp macro="" textlink="">
      <xdr:nvSpPr>
        <xdr:cNvPr id="875" name="楕円 874"/>
        <xdr:cNvSpPr/>
      </xdr:nvSpPr>
      <xdr:spPr>
        <a:xfrm>
          <a:off x="194945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128212</xdr:rowOff>
    </xdr:from>
    <xdr:ext cx="534377" cy="259045"/>
    <xdr:sp macro="" textlink="">
      <xdr:nvSpPr>
        <xdr:cNvPr id="876" name="テキスト ボックス 875"/>
        <xdr:cNvSpPr txBox="1"/>
      </xdr:nvSpPr>
      <xdr:spPr>
        <a:xfrm>
          <a:off x="19278111" y="131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7798</xdr:rowOff>
    </xdr:from>
    <xdr:to>
      <xdr:col>98</xdr:col>
      <xdr:colOff>38100</xdr:colOff>
      <xdr:row>76</xdr:row>
      <xdr:rowOff>109398</xdr:rowOff>
    </xdr:to>
    <xdr:sp macro="" textlink="">
      <xdr:nvSpPr>
        <xdr:cNvPr id="877" name="楕円 876"/>
        <xdr:cNvSpPr/>
      </xdr:nvSpPr>
      <xdr:spPr>
        <a:xfrm>
          <a:off x="18605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100525</xdr:rowOff>
    </xdr:from>
    <xdr:ext cx="534377" cy="259045"/>
    <xdr:sp macro="" textlink="">
      <xdr:nvSpPr>
        <xdr:cNvPr id="878" name="テキスト ボックス 877"/>
        <xdr:cNvSpPr txBox="1"/>
      </xdr:nvSpPr>
      <xdr:spPr>
        <a:xfrm>
          <a:off x="18389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人口規模が小さいため、事業費の変動により単年度で大きく数値は変化するが、物件費、維持補修及び扶助費が増加している一方、繰出金については、町立病院の経営改善に伴い、平均値を下回っている。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公債費の数値が上昇していく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90037</xdr:rowOff>
    </xdr:from>
    <xdr:to>
      <xdr:col>24</xdr:col>
      <xdr:colOff>63500</xdr:colOff>
      <xdr:row>37</xdr:row>
      <xdr:rowOff>107524</xdr:rowOff>
    </xdr:to>
    <xdr:cxnSp macro="">
      <xdr:nvCxnSpPr>
        <xdr:cNvPr id="60" name="直線コネクタ 59"/>
        <xdr:cNvCxnSpPr/>
      </xdr:nvCxnSpPr>
      <xdr:spPr>
        <a:xfrm flipV="1">
          <a:off x="3797300" y="643368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107524</xdr:rowOff>
    </xdr:to>
    <xdr:cxnSp macro="">
      <xdr:nvCxnSpPr>
        <xdr:cNvPr id="63" name="直線コネクタ 62"/>
        <xdr:cNvCxnSpPr/>
      </xdr:nvCxnSpPr>
      <xdr:spPr>
        <a:xfrm>
          <a:off x="2908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99790</xdr:rowOff>
    </xdr:to>
    <xdr:cxnSp macro="">
      <xdr:nvCxnSpPr>
        <xdr:cNvPr id="66" name="直線コネクタ 65"/>
        <xdr:cNvCxnSpPr/>
      </xdr:nvCxnSpPr>
      <xdr:spPr>
        <a:xfrm flipV="1">
          <a:off x="2019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94552</xdr:rowOff>
    </xdr:from>
    <xdr:to>
      <xdr:col>10</xdr:col>
      <xdr:colOff>114300</xdr:colOff>
      <xdr:row>37</xdr:row>
      <xdr:rowOff>99790</xdr:rowOff>
    </xdr:to>
    <xdr:cxnSp macro="">
      <xdr:nvCxnSpPr>
        <xdr:cNvPr id="69" name="直線コネクタ 68"/>
        <xdr:cNvCxnSpPr/>
      </xdr:nvCxnSpPr>
      <xdr:spPr>
        <a:xfrm>
          <a:off x="1130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39237</xdr:rowOff>
    </xdr:from>
    <xdr:to>
      <xdr:col>24</xdr:col>
      <xdr:colOff>114300</xdr:colOff>
      <xdr:row>37</xdr:row>
      <xdr:rowOff>140837</xdr:rowOff>
    </xdr:to>
    <xdr:sp macro="" textlink="">
      <xdr:nvSpPr>
        <xdr:cNvPr id="79" name="楕円 78"/>
        <xdr:cNvSpPr/>
      </xdr:nvSpPr>
      <xdr:spPr>
        <a:xfrm>
          <a:off x="45847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17664</xdr:rowOff>
    </xdr:from>
    <xdr:ext cx="534377" cy="259045"/>
    <xdr:sp macro="" textlink="">
      <xdr:nvSpPr>
        <xdr:cNvPr id="80" name="議会費該当値テキスト"/>
        <xdr:cNvSpPr txBox="1"/>
      </xdr:nvSpPr>
      <xdr:spPr>
        <a:xfrm>
          <a:off x="4686300"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56724</xdr:rowOff>
    </xdr:from>
    <xdr:to>
      <xdr:col>20</xdr:col>
      <xdr:colOff>38100</xdr:colOff>
      <xdr:row>37</xdr:row>
      <xdr:rowOff>158324</xdr:rowOff>
    </xdr:to>
    <xdr:sp macro="" textlink="">
      <xdr:nvSpPr>
        <xdr:cNvPr id="81" name="楕円 80"/>
        <xdr:cNvSpPr/>
      </xdr:nvSpPr>
      <xdr:spPr>
        <a:xfrm>
          <a:off x="3746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149451</xdr:rowOff>
    </xdr:from>
    <xdr:ext cx="534377" cy="259045"/>
    <xdr:sp macro="" textlink="">
      <xdr:nvSpPr>
        <xdr:cNvPr id="82" name="テキスト ボックス 81"/>
        <xdr:cNvSpPr txBox="1"/>
      </xdr:nvSpPr>
      <xdr:spPr>
        <a:xfrm>
          <a:off x="3530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37370</xdr:rowOff>
    </xdr:from>
    <xdr:to>
      <xdr:col>15</xdr:col>
      <xdr:colOff>101600</xdr:colOff>
      <xdr:row>37</xdr:row>
      <xdr:rowOff>138970</xdr:rowOff>
    </xdr:to>
    <xdr:sp macro="" textlink="">
      <xdr:nvSpPr>
        <xdr:cNvPr id="83" name="楕円 82"/>
        <xdr:cNvSpPr/>
      </xdr:nvSpPr>
      <xdr:spPr>
        <a:xfrm>
          <a:off x="2857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130097</xdr:rowOff>
    </xdr:from>
    <xdr:ext cx="534377" cy="259045"/>
    <xdr:sp macro="" textlink="">
      <xdr:nvSpPr>
        <xdr:cNvPr id="84" name="テキスト ボックス 83"/>
        <xdr:cNvSpPr txBox="1"/>
      </xdr:nvSpPr>
      <xdr:spPr>
        <a:xfrm>
          <a:off x="2641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48990</xdr:rowOff>
    </xdr:from>
    <xdr:to>
      <xdr:col>10</xdr:col>
      <xdr:colOff>165100</xdr:colOff>
      <xdr:row>37</xdr:row>
      <xdr:rowOff>150590</xdr:rowOff>
    </xdr:to>
    <xdr:sp macro="" textlink="">
      <xdr:nvSpPr>
        <xdr:cNvPr id="85" name="楕円 84"/>
        <xdr:cNvSpPr/>
      </xdr:nvSpPr>
      <xdr:spPr>
        <a:xfrm>
          <a:off x="1968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141717</xdr:rowOff>
    </xdr:from>
    <xdr:ext cx="534377" cy="259045"/>
    <xdr:sp macro="" textlink="">
      <xdr:nvSpPr>
        <xdr:cNvPr id="86" name="テキスト ボックス 85"/>
        <xdr:cNvSpPr txBox="1"/>
      </xdr:nvSpPr>
      <xdr:spPr>
        <a:xfrm>
          <a:off x="1752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87" name="楕円 86"/>
        <xdr:cNvSpPr/>
      </xdr:nvSpPr>
      <xdr:spPr>
        <a:xfrm>
          <a:off x="1079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136479</xdr:rowOff>
    </xdr:from>
    <xdr:ext cx="534377" cy="259045"/>
    <xdr:sp macro="" textlink="">
      <xdr:nvSpPr>
        <xdr:cNvPr id="88" name="テキスト ボックス 87"/>
        <xdr:cNvSpPr txBox="1"/>
      </xdr:nvSpPr>
      <xdr:spPr>
        <a:xfrm>
          <a:off x="863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38976</xdr:rowOff>
    </xdr:from>
    <xdr:to>
      <xdr:col>24</xdr:col>
      <xdr:colOff>63500</xdr:colOff>
      <xdr:row>58</xdr:row>
      <xdr:rowOff>66108</xdr:rowOff>
    </xdr:to>
    <xdr:cxnSp macro="">
      <xdr:nvCxnSpPr>
        <xdr:cNvPr id="115" name="直線コネクタ 114"/>
        <xdr:cNvCxnSpPr/>
      </xdr:nvCxnSpPr>
      <xdr:spPr>
        <a:xfrm>
          <a:off x="3797300" y="9983076"/>
          <a:ext cx="8382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8113</xdr:rowOff>
    </xdr:from>
    <xdr:to>
      <xdr:col>19</xdr:col>
      <xdr:colOff>177800</xdr:colOff>
      <xdr:row>58</xdr:row>
      <xdr:rowOff>38976</xdr:rowOff>
    </xdr:to>
    <xdr:cxnSp macro="">
      <xdr:nvCxnSpPr>
        <xdr:cNvPr id="118" name="直線コネクタ 117"/>
        <xdr:cNvCxnSpPr/>
      </xdr:nvCxnSpPr>
      <xdr:spPr>
        <a:xfrm>
          <a:off x="2908300" y="9952213"/>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8113</xdr:rowOff>
    </xdr:from>
    <xdr:to>
      <xdr:col>15</xdr:col>
      <xdr:colOff>50800</xdr:colOff>
      <xdr:row>58</xdr:row>
      <xdr:rowOff>107153</xdr:rowOff>
    </xdr:to>
    <xdr:cxnSp macro="">
      <xdr:nvCxnSpPr>
        <xdr:cNvPr id="121" name="直線コネクタ 120"/>
        <xdr:cNvCxnSpPr/>
      </xdr:nvCxnSpPr>
      <xdr:spPr>
        <a:xfrm flipV="1">
          <a:off x="2019300" y="9952213"/>
          <a:ext cx="889000" cy="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107153</xdr:rowOff>
    </xdr:from>
    <xdr:to>
      <xdr:col>10</xdr:col>
      <xdr:colOff>114300</xdr:colOff>
      <xdr:row>58</xdr:row>
      <xdr:rowOff>107476</xdr:rowOff>
    </xdr:to>
    <xdr:cxnSp macro="">
      <xdr:nvCxnSpPr>
        <xdr:cNvPr id="124" name="直線コネクタ 123"/>
        <xdr:cNvCxnSpPr/>
      </xdr:nvCxnSpPr>
      <xdr:spPr>
        <a:xfrm flipV="1">
          <a:off x="1130300" y="1005125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15308</xdr:rowOff>
    </xdr:from>
    <xdr:to>
      <xdr:col>24</xdr:col>
      <xdr:colOff>114300</xdr:colOff>
      <xdr:row>58</xdr:row>
      <xdr:rowOff>116908</xdr:rowOff>
    </xdr:to>
    <xdr:sp macro="" textlink="">
      <xdr:nvSpPr>
        <xdr:cNvPr id="134" name="楕円 133"/>
        <xdr:cNvSpPr/>
      </xdr:nvSpPr>
      <xdr:spPr>
        <a:xfrm>
          <a:off x="4584700" y="9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159626</xdr:rowOff>
    </xdr:from>
    <xdr:to>
      <xdr:col>20</xdr:col>
      <xdr:colOff>38100</xdr:colOff>
      <xdr:row>58</xdr:row>
      <xdr:rowOff>89776</xdr:rowOff>
    </xdr:to>
    <xdr:sp macro="" textlink="">
      <xdr:nvSpPr>
        <xdr:cNvPr id="136" name="楕円 135"/>
        <xdr:cNvSpPr/>
      </xdr:nvSpPr>
      <xdr:spPr>
        <a:xfrm>
          <a:off x="3746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106303</xdr:rowOff>
    </xdr:from>
    <xdr:ext cx="599010" cy="259045"/>
    <xdr:sp macro="" textlink="">
      <xdr:nvSpPr>
        <xdr:cNvPr id="137" name="テキスト ボックス 136"/>
        <xdr:cNvSpPr txBox="1"/>
      </xdr:nvSpPr>
      <xdr:spPr>
        <a:xfrm>
          <a:off x="3497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128763</xdr:rowOff>
    </xdr:from>
    <xdr:to>
      <xdr:col>15</xdr:col>
      <xdr:colOff>101600</xdr:colOff>
      <xdr:row>58</xdr:row>
      <xdr:rowOff>58913</xdr:rowOff>
    </xdr:to>
    <xdr:sp macro="" textlink="">
      <xdr:nvSpPr>
        <xdr:cNvPr id="138" name="楕円 137"/>
        <xdr:cNvSpPr/>
      </xdr:nvSpPr>
      <xdr:spPr>
        <a:xfrm>
          <a:off x="2857500" y="9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75440</xdr:rowOff>
    </xdr:from>
    <xdr:ext cx="599010" cy="259045"/>
    <xdr:sp macro="" textlink="">
      <xdr:nvSpPr>
        <xdr:cNvPr id="139" name="テキスト ボックス 138"/>
        <xdr:cNvSpPr txBox="1"/>
      </xdr:nvSpPr>
      <xdr:spPr>
        <a:xfrm>
          <a:off x="2608795" y="96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56353</xdr:rowOff>
    </xdr:from>
    <xdr:to>
      <xdr:col>10</xdr:col>
      <xdr:colOff>165100</xdr:colOff>
      <xdr:row>58</xdr:row>
      <xdr:rowOff>157953</xdr:rowOff>
    </xdr:to>
    <xdr:sp macro="" textlink="">
      <xdr:nvSpPr>
        <xdr:cNvPr id="140" name="楕円 139"/>
        <xdr:cNvSpPr/>
      </xdr:nvSpPr>
      <xdr:spPr>
        <a:xfrm>
          <a:off x="1968500" y="100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149080</xdr:rowOff>
    </xdr:from>
    <xdr:ext cx="599010" cy="259045"/>
    <xdr:sp macro="" textlink="">
      <xdr:nvSpPr>
        <xdr:cNvPr id="141" name="テキスト ボックス 140"/>
        <xdr:cNvSpPr txBox="1"/>
      </xdr:nvSpPr>
      <xdr:spPr>
        <a:xfrm>
          <a:off x="1719795" y="100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56676</xdr:rowOff>
    </xdr:from>
    <xdr:to>
      <xdr:col>6</xdr:col>
      <xdr:colOff>38100</xdr:colOff>
      <xdr:row>58</xdr:row>
      <xdr:rowOff>158276</xdr:rowOff>
    </xdr:to>
    <xdr:sp macro="" textlink="">
      <xdr:nvSpPr>
        <xdr:cNvPr id="142" name="楕円 141"/>
        <xdr:cNvSpPr/>
      </xdr:nvSpPr>
      <xdr:spPr>
        <a:xfrm>
          <a:off x="107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149403</xdr:rowOff>
    </xdr:from>
    <xdr:ext cx="599010" cy="259045"/>
    <xdr:sp macro="" textlink="">
      <xdr:nvSpPr>
        <xdr:cNvPr id="143" name="テキスト ボックス 142"/>
        <xdr:cNvSpPr txBox="1"/>
      </xdr:nvSpPr>
      <xdr:spPr>
        <a:xfrm>
          <a:off x="83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76730</xdr:rowOff>
    </xdr:from>
    <xdr:to>
      <xdr:col>24</xdr:col>
      <xdr:colOff>63500</xdr:colOff>
      <xdr:row>78</xdr:row>
      <xdr:rowOff>151930</xdr:rowOff>
    </xdr:to>
    <xdr:cxnSp macro="">
      <xdr:nvCxnSpPr>
        <xdr:cNvPr id="173" name="直線コネクタ 172"/>
        <xdr:cNvCxnSpPr/>
      </xdr:nvCxnSpPr>
      <xdr:spPr>
        <a:xfrm flipV="1">
          <a:off x="3797300" y="13449830"/>
          <a:ext cx="8382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151930</xdr:rowOff>
    </xdr:from>
    <xdr:to>
      <xdr:col>19</xdr:col>
      <xdr:colOff>177800</xdr:colOff>
      <xdr:row>79</xdr:row>
      <xdr:rowOff>7443</xdr:rowOff>
    </xdr:to>
    <xdr:cxnSp macro="">
      <xdr:nvCxnSpPr>
        <xdr:cNvPr id="176" name="直線コネクタ 175"/>
        <xdr:cNvCxnSpPr/>
      </xdr:nvCxnSpPr>
      <xdr:spPr>
        <a:xfrm flipV="1">
          <a:off x="2908300" y="13525030"/>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7443</xdr:rowOff>
    </xdr:from>
    <xdr:to>
      <xdr:col>15</xdr:col>
      <xdr:colOff>50800</xdr:colOff>
      <xdr:row>79</xdr:row>
      <xdr:rowOff>43628</xdr:rowOff>
    </xdr:to>
    <xdr:cxnSp macro="">
      <xdr:nvCxnSpPr>
        <xdr:cNvPr id="179" name="直線コネクタ 178"/>
        <xdr:cNvCxnSpPr/>
      </xdr:nvCxnSpPr>
      <xdr:spPr>
        <a:xfrm flipV="1">
          <a:off x="2019300" y="13551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16073</xdr:rowOff>
    </xdr:from>
    <xdr:to>
      <xdr:col>10</xdr:col>
      <xdr:colOff>114300</xdr:colOff>
      <xdr:row>79</xdr:row>
      <xdr:rowOff>43628</xdr:rowOff>
    </xdr:to>
    <xdr:cxnSp macro="">
      <xdr:nvCxnSpPr>
        <xdr:cNvPr id="182" name="直線コネクタ 181"/>
        <xdr:cNvCxnSpPr/>
      </xdr:nvCxnSpPr>
      <xdr:spPr>
        <a:xfrm>
          <a:off x="1130300" y="13560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25930</xdr:rowOff>
    </xdr:from>
    <xdr:to>
      <xdr:col>24</xdr:col>
      <xdr:colOff>114300</xdr:colOff>
      <xdr:row>78</xdr:row>
      <xdr:rowOff>127530</xdr:rowOff>
    </xdr:to>
    <xdr:sp macro="" textlink="">
      <xdr:nvSpPr>
        <xdr:cNvPr id="192" name="楕円 191"/>
        <xdr:cNvSpPr/>
      </xdr:nvSpPr>
      <xdr:spPr>
        <a:xfrm>
          <a:off x="4584700" y="13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48807</xdr:rowOff>
    </xdr:from>
    <xdr:ext cx="599010" cy="259045"/>
    <xdr:sp macro="" textlink="">
      <xdr:nvSpPr>
        <xdr:cNvPr id="193" name="民生費該当値テキスト"/>
        <xdr:cNvSpPr txBox="1"/>
      </xdr:nvSpPr>
      <xdr:spPr>
        <a:xfrm>
          <a:off x="4686300" y="132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101130</xdr:rowOff>
    </xdr:from>
    <xdr:to>
      <xdr:col>20</xdr:col>
      <xdr:colOff>38100</xdr:colOff>
      <xdr:row>79</xdr:row>
      <xdr:rowOff>31280</xdr:rowOff>
    </xdr:to>
    <xdr:sp macro="" textlink="">
      <xdr:nvSpPr>
        <xdr:cNvPr id="194" name="楕円 193"/>
        <xdr:cNvSpPr/>
      </xdr:nvSpPr>
      <xdr:spPr>
        <a:xfrm>
          <a:off x="3746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22407</xdr:rowOff>
    </xdr:from>
    <xdr:ext cx="599010" cy="259045"/>
    <xdr:sp macro="" textlink="">
      <xdr:nvSpPr>
        <xdr:cNvPr id="195" name="テキスト ボックス 194"/>
        <xdr:cNvSpPr txBox="1"/>
      </xdr:nvSpPr>
      <xdr:spPr>
        <a:xfrm>
          <a:off x="3497795" y="135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128093</xdr:rowOff>
    </xdr:from>
    <xdr:to>
      <xdr:col>15</xdr:col>
      <xdr:colOff>101600</xdr:colOff>
      <xdr:row>79</xdr:row>
      <xdr:rowOff>58243</xdr:rowOff>
    </xdr:to>
    <xdr:sp macro="" textlink="">
      <xdr:nvSpPr>
        <xdr:cNvPr id="196" name="楕円 195"/>
        <xdr:cNvSpPr/>
      </xdr:nvSpPr>
      <xdr:spPr>
        <a:xfrm>
          <a:off x="28575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74770</xdr:rowOff>
    </xdr:from>
    <xdr:ext cx="599010" cy="259045"/>
    <xdr:sp macro="" textlink="">
      <xdr:nvSpPr>
        <xdr:cNvPr id="197" name="テキスト ボックス 196"/>
        <xdr:cNvSpPr txBox="1"/>
      </xdr:nvSpPr>
      <xdr:spPr>
        <a:xfrm>
          <a:off x="2608795" y="132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164278</xdr:rowOff>
    </xdr:from>
    <xdr:to>
      <xdr:col>10</xdr:col>
      <xdr:colOff>165100</xdr:colOff>
      <xdr:row>79</xdr:row>
      <xdr:rowOff>94428</xdr:rowOff>
    </xdr:to>
    <xdr:sp macro="" textlink="">
      <xdr:nvSpPr>
        <xdr:cNvPr id="198" name="楕円 197"/>
        <xdr:cNvSpPr/>
      </xdr:nvSpPr>
      <xdr:spPr>
        <a:xfrm>
          <a:off x="1968500" y="13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85555</xdr:rowOff>
    </xdr:from>
    <xdr:ext cx="599010" cy="259045"/>
    <xdr:sp macro="" textlink="">
      <xdr:nvSpPr>
        <xdr:cNvPr id="199" name="テキスト ボックス 198"/>
        <xdr:cNvSpPr txBox="1"/>
      </xdr:nvSpPr>
      <xdr:spPr>
        <a:xfrm>
          <a:off x="1719795" y="136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136723</xdr:rowOff>
    </xdr:from>
    <xdr:to>
      <xdr:col>6</xdr:col>
      <xdr:colOff>38100</xdr:colOff>
      <xdr:row>79</xdr:row>
      <xdr:rowOff>66873</xdr:rowOff>
    </xdr:to>
    <xdr:sp macro="" textlink="">
      <xdr:nvSpPr>
        <xdr:cNvPr id="200" name="楕円 199"/>
        <xdr:cNvSpPr/>
      </xdr:nvSpPr>
      <xdr:spPr>
        <a:xfrm>
          <a:off x="1079500" y="135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58000</xdr:rowOff>
    </xdr:from>
    <xdr:ext cx="599010" cy="259045"/>
    <xdr:sp macro="" textlink="">
      <xdr:nvSpPr>
        <xdr:cNvPr id="201" name="テキスト ボックス 200"/>
        <xdr:cNvSpPr txBox="1"/>
      </xdr:nvSpPr>
      <xdr:spPr>
        <a:xfrm>
          <a:off x="830795" y="136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166253</xdr:rowOff>
    </xdr:to>
    <xdr:cxnSp macro="">
      <xdr:nvCxnSpPr>
        <xdr:cNvPr id="232" name="直線コネクタ 231"/>
        <xdr:cNvCxnSpPr/>
      </xdr:nvCxnSpPr>
      <xdr:spPr>
        <a:xfrm flipV="1">
          <a:off x="3797300" y="1661438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136770</xdr:rowOff>
    </xdr:from>
    <xdr:to>
      <xdr:col>19</xdr:col>
      <xdr:colOff>177800</xdr:colOff>
      <xdr:row>96</xdr:row>
      <xdr:rowOff>166253</xdr:rowOff>
    </xdr:to>
    <xdr:cxnSp macro="">
      <xdr:nvCxnSpPr>
        <xdr:cNvPr id="235" name="直線コネクタ 234"/>
        <xdr:cNvCxnSpPr/>
      </xdr:nvCxnSpPr>
      <xdr:spPr>
        <a:xfrm>
          <a:off x="2908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148560</xdr:rowOff>
    </xdr:to>
    <xdr:cxnSp macro="">
      <xdr:nvCxnSpPr>
        <xdr:cNvPr id="238" name="直線コネクタ 237"/>
        <xdr:cNvCxnSpPr/>
      </xdr:nvCxnSpPr>
      <xdr:spPr>
        <a:xfrm flipV="1">
          <a:off x="2019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77994</xdr:rowOff>
    </xdr:from>
    <xdr:to>
      <xdr:col>10</xdr:col>
      <xdr:colOff>114300</xdr:colOff>
      <xdr:row>96</xdr:row>
      <xdr:rowOff>148560</xdr:rowOff>
    </xdr:to>
    <xdr:cxnSp macro="">
      <xdr:nvCxnSpPr>
        <xdr:cNvPr id="241" name="直線コネクタ 240"/>
        <xdr:cNvCxnSpPr/>
      </xdr:nvCxnSpPr>
      <xdr:spPr>
        <a:xfrm>
          <a:off x="1130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104389</xdr:rowOff>
    </xdr:from>
    <xdr:to>
      <xdr:col>24</xdr:col>
      <xdr:colOff>114300</xdr:colOff>
      <xdr:row>97</xdr:row>
      <xdr:rowOff>34539</xdr:rowOff>
    </xdr:to>
    <xdr:sp macro="" textlink="">
      <xdr:nvSpPr>
        <xdr:cNvPr id="251" name="楕円 250"/>
        <xdr:cNvSpPr/>
      </xdr:nvSpPr>
      <xdr:spPr>
        <a:xfrm>
          <a:off x="45847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127266</xdr:rowOff>
    </xdr:from>
    <xdr:ext cx="599010" cy="259045"/>
    <xdr:sp macro="" textlink="">
      <xdr:nvSpPr>
        <xdr:cNvPr id="252" name="衛生費該当値テキスト"/>
        <xdr:cNvSpPr txBox="1"/>
      </xdr:nvSpPr>
      <xdr:spPr>
        <a:xfrm>
          <a:off x="4686300" y="164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115453</xdr:rowOff>
    </xdr:from>
    <xdr:to>
      <xdr:col>20</xdr:col>
      <xdr:colOff>38100</xdr:colOff>
      <xdr:row>97</xdr:row>
      <xdr:rowOff>45603</xdr:rowOff>
    </xdr:to>
    <xdr:sp macro="" textlink="">
      <xdr:nvSpPr>
        <xdr:cNvPr id="253" name="楕円 252"/>
        <xdr:cNvSpPr/>
      </xdr:nvSpPr>
      <xdr:spPr>
        <a:xfrm>
          <a:off x="3746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62130</xdr:rowOff>
    </xdr:from>
    <xdr:ext cx="599010" cy="259045"/>
    <xdr:sp macro="" textlink="">
      <xdr:nvSpPr>
        <xdr:cNvPr id="254" name="テキスト ボックス 253"/>
        <xdr:cNvSpPr txBox="1"/>
      </xdr:nvSpPr>
      <xdr:spPr>
        <a:xfrm>
          <a:off x="3497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85970</xdr:rowOff>
    </xdr:from>
    <xdr:to>
      <xdr:col>15</xdr:col>
      <xdr:colOff>101600</xdr:colOff>
      <xdr:row>97</xdr:row>
      <xdr:rowOff>16120</xdr:rowOff>
    </xdr:to>
    <xdr:sp macro="" textlink="">
      <xdr:nvSpPr>
        <xdr:cNvPr id="255" name="楕円 254"/>
        <xdr:cNvSpPr/>
      </xdr:nvSpPr>
      <xdr:spPr>
        <a:xfrm>
          <a:off x="2857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32647</xdr:rowOff>
    </xdr:from>
    <xdr:ext cx="599010" cy="259045"/>
    <xdr:sp macro="" textlink="">
      <xdr:nvSpPr>
        <xdr:cNvPr id="256" name="テキスト ボックス 255"/>
        <xdr:cNvSpPr txBox="1"/>
      </xdr:nvSpPr>
      <xdr:spPr>
        <a:xfrm>
          <a:off x="2608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27194</xdr:rowOff>
    </xdr:from>
    <xdr:to>
      <xdr:col>6</xdr:col>
      <xdr:colOff>38100</xdr:colOff>
      <xdr:row>96</xdr:row>
      <xdr:rowOff>128794</xdr:rowOff>
    </xdr:to>
    <xdr:sp macro="" textlink="">
      <xdr:nvSpPr>
        <xdr:cNvPr id="259" name="楕円 258"/>
        <xdr:cNvSpPr/>
      </xdr:nvSpPr>
      <xdr:spPr>
        <a:xfrm>
          <a:off x="1079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145321</xdr:rowOff>
    </xdr:from>
    <xdr:ext cx="599010" cy="259045"/>
    <xdr:sp macro="" textlink="">
      <xdr:nvSpPr>
        <xdr:cNvPr id="260" name="テキスト ボックス 259"/>
        <xdr:cNvSpPr txBox="1"/>
      </xdr:nvSpPr>
      <xdr:spPr>
        <a:xfrm>
          <a:off x="830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16383</xdr:rowOff>
    </xdr:to>
    <xdr:cxnSp macro="">
      <xdr:nvCxnSpPr>
        <xdr:cNvPr id="289" name="直線コネクタ 288"/>
        <xdr:cNvCxnSpPr/>
      </xdr:nvCxnSpPr>
      <xdr:spPr>
        <a:xfrm flipV="1">
          <a:off x="9639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xdr:rowOff>
    </xdr:from>
    <xdr:to>
      <xdr:col>50</xdr:col>
      <xdr:colOff>114300</xdr:colOff>
      <xdr:row>39</xdr:row>
      <xdr:rowOff>20828</xdr:rowOff>
    </xdr:to>
    <xdr:cxnSp macro="">
      <xdr:nvCxnSpPr>
        <xdr:cNvPr id="292" name="直線コネクタ 291"/>
        <xdr:cNvCxnSpPr/>
      </xdr:nvCxnSpPr>
      <xdr:spPr>
        <a:xfrm flipV="1">
          <a:off x="8750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34925</xdr:rowOff>
    </xdr:to>
    <xdr:cxnSp macro="">
      <xdr:nvCxnSpPr>
        <xdr:cNvPr id="295" name="直線コネクタ 294"/>
        <xdr:cNvCxnSpPr/>
      </xdr:nvCxnSpPr>
      <xdr:spPr>
        <a:xfrm flipV="1">
          <a:off x="7861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40767</xdr:rowOff>
    </xdr:to>
    <xdr:cxnSp macro="">
      <xdr:nvCxnSpPr>
        <xdr:cNvPr id="298" name="直線コネクタ 297"/>
        <xdr:cNvCxnSpPr/>
      </xdr:nvCxnSpPr>
      <xdr:spPr>
        <a:xfrm flipV="1">
          <a:off x="6972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08" name="楕円 307"/>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137033</xdr:rowOff>
    </xdr:from>
    <xdr:to>
      <xdr:col>50</xdr:col>
      <xdr:colOff>165100</xdr:colOff>
      <xdr:row>39</xdr:row>
      <xdr:rowOff>67183</xdr:rowOff>
    </xdr:to>
    <xdr:sp macro="" textlink="">
      <xdr:nvSpPr>
        <xdr:cNvPr id="310" name="楕円 309"/>
        <xdr:cNvSpPr/>
      </xdr:nvSpPr>
      <xdr:spPr>
        <a:xfrm>
          <a:off x="9588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58310</xdr:rowOff>
    </xdr:from>
    <xdr:ext cx="378565" cy="259045"/>
    <xdr:sp macro="" textlink="">
      <xdr:nvSpPr>
        <xdr:cNvPr id="311" name="テキスト ボックス 310"/>
        <xdr:cNvSpPr txBox="1"/>
      </xdr:nvSpPr>
      <xdr:spPr>
        <a:xfrm>
          <a:off x="9450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2" name="楕円 311"/>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3" name="テキスト ボックス 312"/>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4" name="楕円 313"/>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5" name="テキスト ボックス 314"/>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161417</xdr:rowOff>
    </xdr:from>
    <xdr:to>
      <xdr:col>36</xdr:col>
      <xdr:colOff>165100</xdr:colOff>
      <xdr:row>39</xdr:row>
      <xdr:rowOff>91567</xdr:rowOff>
    </xdr:to>
    <xdr:sp macro="" textlink="">
      <xdr:nvSpPr>
        <xdr:cNvPr id="316" name="楕円 315"/>
        <xdr:cNvSpPr/>
      </xdr:nvSpPr>
      <xdr:spPr>
        <a:xfrm>
          <a:off x="692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82694</xdr:rowOff>
    </xdr:from>
    <xdr:ext cx="313932" cy="259045"/>
    <xdr:sp macro="" textlink="">
      <xdr:nvSpPr>
        <xdr:cNvPr id="317" name="テキスト ボックス 316"/>
        <xdr:cNvSpPr txBox="1"/>
      </xdr:nvSpPr>
      <xdr:spPr>
        <a:xfrm>
          <a:off x="681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132270</xdr:rowOff>
    </xdr:from>
    <xdr:to>
      <xdr:col>55</xdr:col>
      <xdr:colOff>0</xdr:colOff>
      <xdr:row>58</xdr:row>
      <xdr:rowOff>15856</xdr:rowOff>
    </xdr:to>
    <xdr:cxnSp macro="">
      <xdr:nvCxnSpPr>
        <xdr:cNvPr id="346" name="直線コネクタ 345"/>
        <xdr:cNvCxnSpPr/>
      </xdr:nvCxnSpPr>
      <xdr:spPr>
        <a:xfrm>
          <a:off x="9639300" y="9562020"/>
          <a:ext cx="838200" cy="3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132270</xdr:rowOff>
    </xdr:from>
    <xdr:to>
      <xdr:col>50</xdr:col>
      <xdr:colOff>114300</xdr:colOff>
      <xdr:row>58</xdr:row>
      <xdr:rowOff>39622</xdr:rowOff>
    </xdr:to>
    <xdr:cxnSp macro="">
      <xdr:nvCxnSpPr>
        <xdr:cNvPr id="349" name="直線コネクタ 348"/>
        <xdr:cNvCxnSpPr/>
      </xdr:nvCxnSpPr>
      <xdr:spPr>
        <a:xfrm flipV="1">
          <a:off x="8750300" y="956202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32913</xdr:rowOff>
    </xdr:from>
    <xdr:to>
      <xdr:col>45</xdr:col>
      <xdr:colOff>177800</xdr:colOff>
      <xdr:row>58</xdr:row>
      <xdr:rowOff>39622</xdr:rowOff>
    </xdr:to>
    <xdr:cxnSp macro="">
      <xdr:nvCxnSpPr>
        <xdr:cNvPr id="352" name="直線コネクタ 351"/>
        <xdr:cNvCxnSpPr/>
      </xdr:nvCxnSpPr>
      <xdr:spPr>
        <a:xfrm>
          <a:off x="7861300" y="9977013"/>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168911</xdr:rowOff>
    </xdr:from>
    <xdr:to>
      <xdr:col>41</xdr:col>
      <xdr:colOff>50800</xdr:colOff>
      <xdr:row>58</xdr:row>
      <xdr:rowOff>32913</xdr:rowOff>
    </xdr:to>
    <xdr:cxnSp macro="">
      <xdr:nvCxnSpPr>
        <xdr:cNvPr id="355" name="直線コネクタ 354"/>
        <xdr:cNvCxnSpPr/>
      </xdr:nvCxnSpPr>
      <xdr:spPr>
        <a:xfrm>
          <a:off x="6972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136506</xdr:rowOff>
    </xdr:from>
    <xdr:to>
      <xdr:col>55</xdr:col>
      <xdr:colOff>50800</xdr:colOff>
      <xdr:row>58</xdr:row>
      <xdr:rowOff>66656</xdr:rowOff>
    </xdr:to>
    <xdr:sp macro="" textlink="">
      <xdr:nvSpPr>
        <xdr:cNvPr id="365" name="楕円 364"/>
        <xdr:cNvSpPr/>
      </xdr:nvSpPr>
      <xdr:spPr>
        <a:xfrm>
          <a:off x="104267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114933</xdr:rowOff>
    </xdr:from>
    <xdr:ext cx="599010" cy="259045"/>
    <xdr:sp macro="" textlink="">
      <xdr:nvSpPr>
        <xdr:cNvPr id="366" name="農林水産業費該当値テキスト"/>
        <xdr:cNvSpPr txBox="1"/>
      </xdr:nvSpPr>
      <xdr:spPr>
        <a:xfrm>
          <a:off x="10528300" y="98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81470</xdr:rowOff>
    </xdr:from>
    <xdr:to>
      <xdr:col>50</xdr:col>
      <xdr:colOff>165100</xdr:colOff>
      <xdr:row>56</xdr:row>
      <xdr:rowOff>11620</xdr:rowOff>
    </xdr:to>
    <xdr:sp macro="" textlink="">
      <xdr:nvSpPr>
        <xdr:cNvPr id="367" name="楕円 366"/>
        <xdr:cNvSpPr/>
      </xdr:nvSpPr>
      <xdr:spPr>
        <a:xfrm>
          <a:off x="9588500" y="9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28147</xdr:rowOff>
    </xdr:from>
    <xdr:ext cx="599010" cy="259045"/>
    <xdr:sp macro="" textlink="">
      <xdr:nvSpPr>
        <xdr:cNvPr id="368" name="テキスト ボックス 367"/>
        <xdr:cNvSpPr txBox="1"/>
      </xdr:nvSpPr>
      <xdr:spPr>
        <a:xfrm>
          <a:off x="9339795" y="92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160272</xdr:rowOff>
    </xdr:from>
    <xdr:to>
      <xdr:col>46</xdr:col>
      <xdr:colOff>38100</xdr:colOff>
      <xdr:row>58</xdr:row>
      <xdr:rowOff>90422</xdr:rowOff>
    </xdr:to>
    <xdr:sp macro="" textlink="">
      <xdr:nvSpPr>
        <xdr:cNvPr id="369" name="楕円 368"/>
        <xdr:cNvSpPr/>
      </xdr:nvSpPr>
      <xdr:spPr>
        <a:xfrm>
          <a:off x="86995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81549</xdr:rowOff>
    </xdr:from>
    <xdr:ext cx="599010" cy="259045"/>
    <xdr:sp macro="" textlink="">
      <xdr:nvSpPr>
        <xdr:cNvPr id="370" name="テキスト ボックス 369"/>
        <xdr:cNvSpPr txBox="1"/>
      </xdr:nvSpPr>
      <xdr:spPr>
        <a:xfrm>
          <a:off x="8450795" y="10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153563</xdr:rowOff>
    </xdr:from>
    <xdr:to>
      <xdr:col>41</xdr:col>
      <xdr:colOff>101600</xdr:colOff>
      <xdr:row>58</xdr:row>
      <xdr:rowOff>83713</xdr:rowOff>
    </xdr:to>
    <xdr:sp macro="" textlink="">
      <xdr:nvSpPr>
        <xdr:cNvPr id="371" name="楕円 370"/>
        <xdr:cNvSpPr/>
      </xdr:nvSpPr>
      <xdr:spPr>
        <a:xfrm>
          <a:off x="781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74840</xdr:rowOff>
    </xdr:from>
    <xdr:ext cx="599010" cy="259045"/>
    <xdr:sp macro="" textlink="">
      <xdr:nvSpPr>
        <xdr:cNvPr id="372" name="テキスト ボックス 371"/>
        <xdr:cNvSpPr txBox="1"/>
      </xdr:nvSpPr>
      <xdr:spPr>
        <a:xfrm>
          <a:off x="7561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118111</xdr:rowOff>
    </xdr:from>
    <xdr:to>
      <xdr:col>36</xdr:col>
      <xdr:colOff>165100</xdr:colOff>
      <xdr:row>58</xdr:row>
      <xdr:rowOff>48261</xdr:rowOff>
    </xdr:to>
    <xdr:sp macro="" textlink="">
      <xdr:nvSpPr>
        <xdr:cNvPr id="373" name="楕円 372"/>
        <xdr:cNvSpPr/>
      </xdr:nvSpPr>
      <xdr:spPr>
        <a:xfrm>
          <a:off x="6921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64788</xdr:rowOff>
    </xdr:from>
    <xdr:ext cx="599010" cy="259045"/>
    <xdr:sp macro="" textlink="">
      <xdr:nvSpPr>
        <xdr:cNvPr id="374" name="テキスト ボックス 373"/>
        <xdr:cNvSpPr txBox="1"/>
      </xdr:nvSpPr>
      <xdr:spPr>
        <a:xfrm>
          <a:off x="6672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55983</xdr:rowOff>
    </xdr:from>
    <xdr:to>
      <xdr:col>55</xdr:col>
      <xdr:colOff>0</xdr:colOff>
      <xdr:row>78</xdr:row>
      <xdr:rowOff>59630</xdr:rowOff>
    </xdr:to>
    <xdr:cxnSp macro="">
      <xdr:nvCxnSpPr>
        <xdr:cNvPr id="401" name="直線コネクタ 400"/>
        <xdr:cNvCxnSpPr/>
      </xdr:nvCxnSpPr>
      <xdr:spPr>
        <a:xfrm flipV="1">
          <a:off x="9639300" y="13429083"/>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59630</xdr:rowOff>
    </xdr:from>
    <xdr:to>
      <xdr:col>50</xdr:col>
      <xdr:colOff>114300</xdr:colOff>
      <xdr:row>78</xdr:row>
      <xdr:rowOff>94907</xdr:rowOff>
    </xdr:to>
    <xdr:cxnSp macro="">
      <xdr:nvCxnSpPr>
        <xdr:cNvPr id="404" name="直線コネクタ 403"/>
        <xdr:cNvCxnSpPr/>
      </xdr:nvCxnSpPr>
      <xdr:spPr>
        <a:xfrm flipV="1">
          <a:off x="8750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94907</xdr:rowOff>
    </xdr:from>
    <xdr:to>
      <xdr:col>45</xdr:col>
      <xdr:colOff>177800</xdr:colOff>
      <xdr:row>78</xdr:row>
      <xdr:rowOff>99743</xdr:rowOff>
    </xdr:to>
    <xdr:cxnSp macro="">
      <xdr:nvCxnSpPr>
        <xdr:cNvPr id="407" name="直線コネクタ 406"/>
        <xdr:cNvCxnSpPr/>
      </xdr:nvCxnSpPr>
      <xdr:spPr>
        <a:xfrm flipV="1">
          <a:off x="7861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99743</xdr:rowOff>
    </xdr:from>
    <xdr:to>
      <xdr:col>41</xdr:col>
      <xdr:colOff>50800</xdr:colOff>
      <xdr:row>78</xdr:row>
      <xdr:rowOff>103360</xdr:rowOff>
    </xdr:to>
    <xdr:cxnSp macro="">
      <xdr:nvCxnSpPr>
        <xdr:cNvPr id="410" name="直線コネクタ 409"/>
        <xdr:cNvCxnSpPr/>
      </xdr:nvCxnSpPr>
      <xdr:spPr>
        <a:xfrm flipV="1">
          <a:off x="6972300" y="1347284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5183</xdr:rowOff>
    </xdr:from>
    <xdr:to>
      <xdr:col>55</xdr:col>
      <xdr:colOff>50800</xdr:colOff>
      <xdr:row>78</xdr:row>
      <xdr:rowOff>106783</xdr:rowOff>
    </xdr:to>
    <xdr:sp macro="" textlink="">
      <xdr:nvSpPr>
        <xdr:cNvPr id="420" name="楕円 419"/>
        <xdr:cNvSpPr/>
      </xdr:nvSpPr>
      <xdr:spPr>
        <a:xfrm>
          <a:off x="104267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8830</xdr:rowOff>
    </xdr:from>
    <xdr:to>
      <xdr:col>50</xdr:col>
      <xdr:colOff>165100</xdr:colOff>
      <xdr:row>78</xdr:row>
      <xdr:rowOff>110430</xdr:rowOff>
    </xdr:to>
    <xdr:sp macro="" textlink="">
      <xdr:nvSpPr>
        <xdr:cNvPr id="422" name="楕円 421"/>
        <xdr:cNvSpPr/>
      </xdr:nvSpPr>
      <xdr:spPr>
        <a:xfrm>
          <a:off x="9588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101557</xdr:rowOff>
    </xdr:from>
    <xdr:ext cx="534377" cy="259045"/>
    <xdr:sp macro="" textlink="">
      <xdr:nvSpPr>
        <xdr:cNvPr id="423" name="テキスト ボックス 422"/>
        <xdr:cNvSpPr txBox="1"/>
      </xdr:nvSpPr>
      <xdr:spPr>
        <a:xfrm>
          <a:off x="9372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44107</xdr:rowOff>
    </xdr:from>
    <xdr:to>
      <xdr:col>46</xdr:col>
      <xdr:colOff>38100</xdr:colOff>
      <xdr:row>78</xdr:row>
      <xdr:rowOff>145707</xdr:rowOff>
    </xdr:to>
    <xdr:sp macro="" textlink="">
      <xdr:nvSpPr>
        <xdr:cNvPr id="424" name="楕円 423"/>
        <xdr:cNvSpPr/>
      </xdr:nvSpPr>
      <xdr:spPr>
        <a:xfrm>
          <a:off x="8699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136834</xdr:rowOff>
    </xdr:from>
    <xdr:ext cx="534377" cy="259045"/>
    <xdr:sp macro="" textlink="">
      <xdr:nvSpPr>
        <xdr:cNvPr id="425" name="テキスト ボックス 424"/>
        <xdr:cNvSpPr txBox="1"/>
      </xdr:nvSpPr>
      <xdr:spPr>
        <a:xfrm>
          <a:off x="8483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48943</xdr:rowOff>
    </xdr:from>
    <xdr:to>
      <xdr:col>41</xdr:col>
      <xdr:colOff>101600</xdr:colOff>
      <xdr:row>78</xdr:row>
      <xdr:rowOff>150543</xdr:rowOff>
    </xdr:to>
    <xdr:sp macro="" textlink="">
      <xdr:nvSpPr>
        <xdr:cNvPr id="426" name="楕円 425"/>
        <xdr:cNvSpPr/>
      </xdr:nvSpPr>
      <xdr:spPr>
        <a:xfrm>
          <a:off x="7810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141670</xdr:rowOff>
    </xdr:from>
    <xdr:ext cx="534377" cy="259045"/>
    <xdr:sp macro="" textlink="">
      <xdr:nvSpPr>
        <xdr:cNvPr id="427" name="テキスト ボックス 426"/>
        <xdr:cNvSpPr txBox="1"/>
      </xdr:nvSpPr>
      <xdr:spPr>
        <a:xfrm>
          <a:off x="7594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52560</xdr:rowOff>
    </xdr:from>
    <xdr:to>
      <xdr:col>36</xdr:col>
      <xdr:colOff>165100</xdr:colOff>
      <xdr:row>78</xdr:row>
      <xdr:rowOff>154160</xdr:rowOff>
    </xdr:to>
    <xdr:sp macro="" textlink="">
      <xdr:nvSpPr>
        <xdr:cNvPr id="428" name="楕円 427"/>
        <xdr:cNvSpPr/>
      </xdr:nvSpPr>
      <xdr:spPr>
        <a:xfrm>
          <a:off x="6921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145287</xdr:rowOff>
    </xdr:from>
    <xdr:ext cx="534377" cy="259045"/>
    <xdr:sp macro="" textlink="">
      <xdr:nvSpPr>
        <xdr:cNvPr id="429" name="テキスト ボックス 428"/>
        <xdr:cNvSpPr txBox="1"/>
      </xdr:nvSpPr>
      <xdr:spPr>
        <a:xfrm>
          <a:off x="6705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142878</xdr:rowOff>
    </xdr:from>
    <xdr:to>
      <xdr:col>55</xdr:col>
      <xdr:colOff>0</xdr:colOff>
      <xdr:row>97</xdr:row>
      <xdr:rowOff>2891</xdr:rowOff>
    </xdr:to>
    <xdr:cxnSp macro="">
      <xdr:nvCxnSpPr>
        <xdr:cNvPr id="456" name="直線コネクタ 455"/>
        <xdr:cNvCxnSpPr/>
      </xdr:nvCxnSpPr>
      <xdr:spPr>
        <a:xfrm flipV="1">
          <a:off x="9639300" y="16602078"/>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2891</xdr:rowOff>
    </xdr:to>
    <xdr:cxnSp macro="">
      <xdr:nvCxnSpPr>
        <xdr:cNvPr id="459" name="直線コネクタ 458"/>
        <xdr:cNvCxnSpPr/>
      </xdr:nvCxnSpPr>
      <xdr:spPr>
        <a:xfrm>
          <a:off x="8750300" y="1662050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62390</xdr:rowOff>
    </xdr:to>
    <xdr:cxnSp macro="">
      <xdr:nvCxnSpPr>
        <xdr:cNvPr id="462" name="直線コネクタ 461"/>
        <xdr:cNvCxnSpPr/>
      </xdr:nvCxnSpPr>
      <xdr:spPr>
        <a:xfrm flipV="1">
          <a:off x="7861300" y="16620503"/>
          <a:ext cx="889000" cy="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37857</xdr:rowOff>
    </xdr:from>
    <xdr:to>
      <xdr:col>41</xdr:col>
      <xdr:colOff>50800</xdr:colOff>
      <xdr:row>97</xdr:row>
      <xdr:rowOff>62390</xdr:rowOff>
    </xdr:to>
    <xdr:cxnSp macro="">
      <xdr:nvCxnSpPr>
        <xdr:cNvPr id="465" name="直線コネクタ 464"/>
        <xdr:cNvCxnSpPr/>
      </xdr:nvCxnSpPr>
      <xdr:spPr>
        <a:xfrm>
          <a:off x="6972300" y="16668507"/>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92078</xdr:rowOff>
    </xdr:from>
    <xdr:to>
      <xdr:col>55</xdr:col>
      <xdr:colOff>50800</xdr:colOff>
      <xdr:row>97</xdr:row>
      <xdr:rowOff>22228</xdr:rowOff>
    </xdr:to>
    <xdr:sp macro="" textlink="">
      <xdr:nvSpPr>
        <xdr:cNvPr id="475" name="楕円 474"/>
        <xdr:cNvSpPr/>
      </xdr:nvSpPr>
      <xdr:spPr>
        <a:xfrm>
          <a:off x="104267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70505</xdr:rowOff>
    </xdr:from>
    <xdr:ext cx="599010" cy="259045"/>
    <xdr:sp macro="" textlink="">
      <xdr:nvSpPr>
        <xdr:cNvPr id="476" name="土木費該当値テキスト"/>
        <xdr:cNvSpPr txBox="1"/>
      </xdr:nvSpPr>
      <xdr:spPr>
        <a:xfrm>
          <a:off x="10528300" y="165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123541</xdr:rowOff>
    </xdr:from>
    <xdr:to>
      <xdr:col>50</xdr:col>
      <xdr:colOff>165100</xdr:colOff>
      <xdr:row>97</xdr:row>
      <xdr:rowOff>53691</xdr:rowOff>
    </xdr:to>
    <xdr:sp macro="" textlink="">
      <xdr:nvSpPr>
        <xdr:cNvPr id="477" name="楕円 476"/>
        <xdr:cNvSpPr/>
      </xdr:nvSpPr>
      <xdr:spPr>
        <a:xfrm>
          <a:off x="9588500" y="16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44818</xdr:rowOff>
    </xdr:from>
    <xdr:ext cx="599010" cy="259045"/>
    <xdr:sp macro="" textlink="">
      <xdr:nvSpPr>
        <xdr:cNvPr id="478" name="テキスト ボックス 477"/>
        <xdr:cNvSpPr txBox="1"/>
      </xdr:nvSpPr>
      <xdr:spPr>
        <a:xfrm>
          <a:off x="9339795" y="16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79" name="楕円 478"/>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31780</xdr:rowOff>
    </xdr:from>
    <xdr:ext cx="599010" cy="259045"/>
    <xdr:sp macro="" textlink="">
      <xdr:nvSpPr>
        <xdr:cNvPr id="480" name="テキスト ボックス 479"/>
        <xdr:cNvSpPr txBox="1"/>
      </xdr:nvSpPr>
      <xdr:spPr>
        <a:xfrm>
          <a:off x="8450795" y="166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11590</xdr:rowOff>
    </xdr:from>
    <xdr:to>
      <xdr:col>41</xdr:col>
      <xdr:colOff>101600</xdr:colOff>
      <xdr:row>97</xdr:row>
      <xdr:rowOff>113190</xdr:rowOff>
    </xdr:to>
    <xdr:sp macro="" textlink="">
      <xdr:nvSpPr>
        <xdr:cNvPr id="481" name="楕円 480"/>
        <xdr:cNvSpPr/>
      </xdr:nvSpPr>
      <xdr:spPr>
        <a:xfrm>
          <a:off x="7810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104317</xdr:rowOff>
    </xdr:from>
    <xdr:ext cx="599010" cy="259045"/>
    <xdr:sp macro="" textlink="">
      <xdr:nvSpPr>
        <xdr:cNvPr id="482" name="テキスト ボックス 481"/>
        <xdr:cNvSpPr txBox="1"/>
      </xdr:nvSpPr>
      <xdr:spPr>
        <a:xfrm>
          <a:off x="7561795" y="167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158507</xdr:rowOff>
    </xdr:from>
    <xdr:to>
      <xdr:col>36</xdr:col>
      <xdr:colOff>165100</xdr:colOff>
      <xdr:row>97</xdr:row>
      <xdr:rowOff>88657</xdr:rowOff>
    </xdr:to>
    <xdr:sp macro="" textlink="">
      <xdr:nvSpPr>
        <xdr:cNvPr id="483" name="楕円 482"/>
        <xdr:cNvSpPr/>
      </xdr:nvSpPr>
      <xdr:spPr>
        <a:xfrm>
          <a:off x="6921500" y="16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79784</xdr:rowOff>
    </xdr:from>
    <xdr:ext cx="599010" cy="259045"/>
    <xdr:sp macro="" textlink="">
      <xdr:nvSpPr>
        <xdr:cNvPr id="484" name="テキスト ボックス 483"/>
        <xdr:cNvSpPr txBox="1"/>
      </xdr:nvSpPr>
      <xdr:spPr>
        <a:xfrm>
          <a:off x="6672795" y="16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30627</xdr:rowOff>
    </xdr:from>
    <xdr:to>
      <xdr:col>85</xdr:col>
      <xdr:colOff>127000</xdr:colOff>
      <xdr:row>36</xdr:row>
      <xdr:rowOff>108260</xdr:rowOff>
    </xdr:to>
    <xdr:cxnSp macro="">
      <xdr:nvCxnSpPr>
        <xdr:cNvPr id="513" name="直線コネクタ 512"/>
        <xdr:cNvCxnSpPr/>
      </xdr:nvCxnSpPr>
      <xdr:spPr>
        <a:xfrm flipV="1">
          <a:off x="15481300" y="6202827"/>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108260</xdr:rowOff>
    </xdr:from>
    <xdr:to>
      <xdr:col>81</xdr:col>
      <xdr:colOff>50800</xdr:colOff>
      <xdr:row>36</xdr:row>
      <xdr:rowOff>127660</xdr:rowOff>
    </xdr:to>
    <xdr:cxnSp macro="">
      <xdr:nvCxnSpPr>
        <xdr:cNvPr id="516" name="直線コネクタ 515"/>
        <xdr:cNvCxnSpPr/>
      </xdr:nvCxnSpPr>
      <xdr:spPr>
        <a:xfrm flipV="1">
          <a:off x="14592300" y="628046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127660</xdr:rowOff>
    </xdr:from>
    <xdr:to>
      <xdr:col>76</xdr:col>
      <xdr:colOff>114300</xdr:colOff>
      <xdr:row>36</xdr:row>
      <xdr:rowOff>155291</xdr:rowOff>
    </xdr:to>
    <xdr:cxnSp macro="">
      <xdr:nvCxnSpPr>
        <xdr:cNvPr id="519" name="直線コネクタ 518"/>
        <xdr:cNvCxnSpPr/>
      </xdr:nvCxnSpPr>
      <xdr:spPr>
        <a:xfrm flipV="1">
          <a:off x="13703300" y="6299860"/>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92250</xdr:rowOff>
    </xdr:from>
    <xdr:to>
      <xdr:col>71</xdr:col>
      <xdr:colOff>177800</xdr:colOff>
      <xdr:row>36</xdr:row>
      <xdr:rowOff>155291</xdr:rowOff>
    </xdr:to>
    <xdr:cxnSp macro="">
      <xdr:nvCxnSpPr>
        <xdr:cNvPr id="522" name="直線コネクタ 521"/>
        <xdr:cNvCxnSpPr/>
      </xdr:nvCxnSpPr>
      <xdr:spPr>
        <a:xfrm>
          <a:off x="12814300" y="6264450"/>
          <a:ext cx="889000" cy="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151277</xdr:rowOff>
    </xdr:from>
    <xdr:to>
      <xdr:col>85</xdr:col>
      <xdr:colOff>177800</xdr:colOff>
      <xdr:row>36</xdr:row>
      <xdr:rowOff>81427</xdr:rowOff>
    </xdr:to>
    <xdr:sp macro="" textlink="">
      <xdr:nvSpPr>
        <xdr:cNvPr id="532" name="楕円 531"/>
        <xdr:cNvSpPr/>
      </xdr:nvSpPr>
      <xdr:spPr>
        <a:xfrm>
          <a:off x="16268700" y="61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xdr:rowOff>
    </xdr:from>
    <xdr:ext cx="534377" cy="259045"/>
    <xdr:sp macro="" textlink="">
      <xdr:nvSpPr>
        <xdr:cNvPr id="533" name="消防費該当値テキスト"/>
        <xdr:cNvSpPr txBox="1"/>
      </xdr:nvSpPr>
      <xdr:spPr>
        <a:xfrm>
          <a:off x="16370300"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57460</xdr:rowOff>
    </xdr:from>
    <xdr:to>
      <xdr:col>81</xdr:col>
      <xdr:colOff>101600</xdr:colOff>
      <xdr:row>36</xdr:row>
      <xdr:rowOff>159060</xdr:rowOff>
    </xdr:to>
    <xdr:sp macro="" textlink="">
      <xdr:nvSpPr>
        <xdr:cNvPr id="534" name="楕円 533"/>
        <xdr:cNvSpPr/>
      </xdr:nvSpPr>
      <xdr:spPr>
        <a:xfrm>
          <a:off x="15430500" y="6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150187</xdr:rowOff>
    </xdr:from>
    <xdr:ext cx="534377" cy="259045"/>
    <xdr:sp macro="" textlink="">
      <xdr:nvSpPr>
        <xdr:cNvPr id="535" name="テキスト ボックス 534"/>
        <xdr:cNvSpPr txBox="1"/>
      </xdr:nvSpPr>
      <xdr:spPr>
        <a:xfrm>
          <a:off x="15214111" y="63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76860</xdr:rowOff>
    </xdr:from>
    <xdr:to>
      <xdr:col>76</xdr:col>
      <xdr:colOff>165100</xdr:colOff>
      <xdr:row>37</xdr:row>
      <xdr:rowOff>7010</xdr:rowOff>
    </xdr:to>
    <xdr:sp macro="" textlink="">
      <xdr:nvSpPr>
        <xdr:cNvPr id="536" name="楕円 535"/>
        <xdr:cNvSpPr/>
      </xdr:nvSpPr>
      <xdr:spPr>
        <a:xfrm>
          <a:off x="14541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23537</xdr:rowOff>
    </xdr:from>
    <xdr:ext cx="534377" cy="259045"/>
    <xdr:sp macro="" textlink="">
      <xdr:nvSpPr>
        <xdr:cNvPr id="537" name="テキスト ボックス 536"/>
        <xdr:cNvSpPr txBox="1"/>
      </xdr:nvSpPr>
      <xdr:spPr>
        <a:xfrm>
          <a:off x="14325111" y="6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104491</xdr:rowOff>
    </xdr:from>
    <xdr:to>
      <xdr:col>72</xdr:col>
      <xdr:colOff>38100</xdr:colOff>
      <xdr:row>37</xdr:row>
      <xdr:rowOff>34641</xdr:rowOff>
    </xdr:to>
    <xdr:sp macro="" textlink="">
      <xdr:nvSpPr>
        <xdr:cNvPr id="538" name="楕円 537"/>
        <xdr:cNvSpPr/>
      </xdr:nvSpPr>
      <xdr:spPr>
        <a:xfrm>
          <a:off x="13652500" y="62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25768</xdr:rowOff>
    </xdr:from>
    <xdr:ext cx="534377" cy="259045"/>
    <xdr:sp macro="" textlink="">
      <xdr:nvSpPr>
        <xdr:cNvPr id="539" name="テキスト ボックス 538"/>
        <xdr:cNvSpPr txBox="1"/>
      </xdr:nvSpPr>
      <xdr:spPr>
        <a:xfrm>
          <a:off x="13436111" y="63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41450</xdr:rowOff>
    </xdr:from>
    <xdr:to>
      <xdr:col>67</xdr:col>
      <xdr:colOff>101600</xdr:colOff>
      <xdr:row>36</xdr:row>
      <xdr:rowOff>143050</xdr:rowOff>
    </xdr:to>
    <xdr:sp macro="" textlink="">
      <xdr:nvSpPr>
        <xdr:cNvPr id="540" name="楕円 539"/>
        <xdr:cNvSpPr/>
      </xdr:nvSpPr>
      <xdr:spPr>
        <a:xfrm>
          <a:off x="127635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159577</xdr:rowOff>
    </xdr:from>
    <xdr:ext cx="534377" cy="259045"/>
    <xdr:sp macro="" textlink="">
      <xdr:nvSpPr>
        <xdr:cNvPr id="541" name="テキスト ボックス 540"/>
        <xdr:cNvSpPr txBox="1"/>
      </xdr:nvSpPr>
      <xdr:spPr>
        <a:xfrm>
          <a:off x="12547111" y="5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57</xdr:row>
      <xdr:rowOff>164806</xdr:rowOff>
    </xdr:to>
    <xdr:cxnSp macro="">
      <xdr:nvCxnSpPr>
        <xdr:cNvPr id="570" name="直線コネクタ 569"/>
        <xdr:cNvCxnSpPr/>
      </xdr:nvCxnSpPr>
      <xdr:spPr>
        <a:xfrm>
          <a:off x="15481300" y="9936987"/>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58</xdr:row>
      <xdr:rowOff>37698</xdr:rowOff>
    </xdr:to>
    <xdr:cxnSp macro="">
      <xdr:nvCxnSpPr>
        <xdr:cNvPr id="573" name="直線コネクタ 572"/>
        <xdr:cNvCxnSpPr/>
      </xdr:nvCxnSpPr>
      <xdr:spPr>
        <a:xfrm flipV="1">
          <a:off x="14592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37698</xdr:rowOff>
    </xdr:from>
    <xdr:to>
      <xdr:col>76</xdr:col>
      <xdr:colOff>114300</xdr:colOff>
      <xdr:row>58</xdr:row>
      <xdr:rowOff>54763</xdr:rowOff>
    </xdr:to>
    <xdr:cxnSp macro="">
      <xdr:nvCxnSpPr>
        <xdr:cNvPr id="576" name="直線コネクタ 575"/>
        <xdr:cNvCxnSpPr/>
      </xdr:nvCxnSpPr>
      <xdr:spPr>
        <a:xfrm flipV="1">
          <a:off x="13703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54763</xdr:rowOff>
    </xdr:from>
    <xdr:to>
      <xdr:col>71</xdr:col>
      <xdr:colOff>177800</xdr:colOff>
      <xdr:row>58</xdr:row>
      <xdr:rowOff>65426</xdr:rowOff>
    </xdr:to>
    <xdr:cxnSp macro="">
      <xdr:nvCxnSpPr>
        <xdr:cNvPr id="579" name="直線コネクタ 578"/>
        <xdr:cNvCxnSpPr/>
      </xdr:nvCxnSpPr>
      <xdr:spPr>
        <a:xfrm flipV="1">
          <a:off x="12814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114006</xdr:rowOff>
    </xdr:from>
    <xdr:to>
      <xdr:col>85</xdr:col>
      <xdr:colOff>177800</xdr:colOff>
      <xdr:row>58</xdr:row>
      <xdr:rowOff>44156</xdr:rowOff>
    </xdr:to>
    <xdr:sp macro="" textlink="">
      <xdr:nvSpPr>
        <xdr:cNvPr id="589" name="楕円 588"/>
        <xdr:cNvSpPr/>
      </xdr:nvSpPr>
      <xdr:spPr>
        <a:xfrm>
          <a:off x="162687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92433</xdr:rowOff>
    </xdr:from>
    <xdr:ext cx="599010" cy="259045"/>
    <xdr:sp macro="" textlink="">
      <xdr:nvSpPr>
        <xdr:cNvPr id="590" name="教育費該当値テキスト"/>
        <xdr:cNvSpPr txBox="1"/>
      </xdr:nvSpPr>
      <xdr:spPr>
        <a:xfrm>
          <a:off x="16370300" y="98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113537</xdr:rowOff>
    </xdr:from>
    <xdr:to>
      <xdr:col>81</xdr:col>
      <xdr:colOff>101600</xdr:colOff>
      <xdr:row>58</xdr:row>
      <xdr:rowOff>43687</xdr:rowOff>
    </xdr:to>
    <xdr:sp macro="" textlink="">
      <xdr:nvSpPr>
        <xdr:cNvPr id="591" name="楕円 590"/>
        <xdr:cNvSpPr/>
      </xdr:nvSpPr>
      <xdr:spPr>
        <a:xfrm>
          <a:off x="15430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34814</xdr:rowOff>
    </xdr:from>
    <xdr:ext cx="599010" cy="259045"/>
    <xdr:sp macro="" textlink="">
      <xdr:nvSpPr>
        <xdr:cNvPr id="592" name="テキスト ボックス 591"/>
        <xdr:cNvSpPr txBox="1"/>
      </xdr:nvSpPr>
      <xdr:spPr>
        <a:xfrm>
          <a:off x="15181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158348</xdr:rowOff>
    </xdr:from>
    <xdr:to>
      <xdr:col>76</xdr:col>
      <xdr:colOff>165100</xdr:colOff>
      <xdr:row>58</xdr:row>
      <xdr:rowOff>88498</xdr:rowOff>
    </xdr:to>
    <xdr:sp macro="" textlink="">
      <xdr:nvSpPr>
        <xdr:cNvPr id="593" name="楕円 592"/>
        <xdr:cNvSpPr/>
      </xdr:nvSpPr>
      <xdr:spPr>
        <a:xfrm>
          <a:off x="14541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79625</xdr:rowOff>
    </xdr:from>
    <xdr:ext cx="534377" cy="259045"/>
    <xdr:sp macro="" textlink="">
      <xdr:nvSpPr>
        <xdr:cNvPr id="594" name="テキスト ボックス 593"/>
        <xdr:cNvSpPr txBox="1"/>
      </xdr:nvSpPr>
      <xdr:spPr>
        <a:xfrm>
          <a:off x="14325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3963</xdr:rowOff>
    </xdr:from>
    <xdr:to>
      <xdr:col>72</xdr:col>
      <xdr:colOff>38100</xdr:colOff>
      <xdr:row>58</xdr:row>
      <xdr:rowOff>105563</xdr:rowOff>
    </xdr:to>
    <xdr:sp macro="" textlink="">
      <xdr:nvSpPr>
        <xdr:cNvPr id="595" name="楕円 594"/>
        <xdr:cNvSpPr/>
      </xdr:nvSpPr>
      <xdr:spPr>
        <a:xfrm>
          <a:off x="13652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96690</xdr:rowOff>
    </xdr:from>
    <xdr:ext cx="534377" cy="259045"/>
    <xdr:sp macro="" textlink="">
      <xdr:nvSpPr>
        <xdr:cNvPr id="596" name="テキスト ボックス 595"/>
        <xdr:cNvSpPr txBox="1"/>
      </xdr:nvSpPr>
      <xdr:spPr>
        <a:xfrm>
          <a:off x="13436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14626</xdr:rowOff>
    </xdr:from>
    <xdr:to>
      <xdr:col>67</xdr:col>
      <xdr:colOff>101600</xdr:colOff>
      <xdr:row>58</xdr:row>
      <xdr:rowOff>116226</xdr:rowOff>
    </xdr:to>
    <xdr:sp macro="" textlink="">
      <xdr:nvSpPr>
        <xdr:cNvPr id="597" name="楕円 596"/>
        <xdr:cNvSpPr/>
      </xdr:nvSpPr>
      <xdr:spPr>
        <a:xfrm>
          <a:off x="12763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107353</xdr:rowOff>
    </xdr:from>
    <xdr:ext cx="534377" cy="259045"/>
    <xdr:sp macro="" textlink="">
      <xdr:nvSpPr>
        <xdr:cNvPr id="598" name="テキスト ボックス 597"/>
        <xdr:cNvSpPr txBox="1"/>
      </xdr:nvSpPr>
      <xdr:spPr>
        <a:xfrm>
          <a:off x="12547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123783</xdr:rowOff>
    </xdr:to>
    <xdr:cxnSp macro="">
      <xdr:nvCxnSpPr>
        <xdr:cNvPr id="682" name="直線コネクタ 681"/>
        <xdr:cNvCxnSpPr/>
      </xdr:nvCxnSpPr>
      <xdr:spPr>
        <a:xfrm flipV="1">
          <a:off x="15481300" y="16750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122543</xdr:rowOff>
    </xdr:from>
    <xdr:to>
      <xdr:col>81</xdr:col>
      <xdr:colOff>50800</xdr:colOff>
      <xdr:row>97</xdr:row>
      <xdr:rowOff>123783</xdr:rowOff>
    </xdr:to>
    <xdr:cxnSp macro="">
      <xdr:nvCxnSpPr>
        <xdr:cNvPr id="685" name="直線コネクタ 684"/>
        <xdr:cNvCxnSpPr/>
      </xdr:nvCxnSpPr>
      <xdr:spPr>
        <a:xfrm>
          <a:off x="14592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130361</xdr:rowOff>
    </xdr:to>
    <xdr:cxnSp macro="">
      <xdr:nvCxnSpPr>
        <xdr:cNvPr id="688" name="直線コネクタ 687"/>
        <xdr:cNvCxnSpPr/>
      </xdr:nvCxnSpPr>
      <xdr:spPr>
        <a:xfrm flipV="1">
          <a:off x="13703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130361</xdr:rowOff>
    </xdr:from>
    <xdr:to>
      <xdr:col>71</xdr:col>
      <xdr:colOff>177800</xdr:colOff>
      <xdr:row>98</xdr:row>
      <xdr:rowOff>2592</xdr:rowOff>
    </xdr:to>
    <xdr:cxnSp macro="">
      <xdr:nvCxnSpPr>
        <xdr:cNvPr id="691" name="直線コネクタ 690"/>
        <xdr:cNvCxnSpPr/>
      </xdr:nvCxnSpPr>
      <xdr:spPr>
        <a:xfrm flipV="1">
          <a:off x="12814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68982</xdr:rowOff>
    </xdr:from>
    <xdr:to>
      <xdr:col>85</xdr:col>
      <xdr:colOff>177800</xdr:colOff>
      <xdr:row>97</xdr:row>
      <xdr:rowOff>170582</xdr:rowOff>
    </xdr:to>
    <xdr:sp macro="" textlink="">
      <xdr:nvSpPr>
        <xdr:cNvPr id="701" name="楕円 700"/>
        <xdr:cNvSpPr/>
      </xdr:nvSpPr>
      <xdr:spPr>
        <a:xfrm>
          <a:off x="162687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47409</xdr:rowOff>
    </xdr:from>
    <xdr:ext cx="599010" cy="259045"/>
    <xdr:sp macro="" textlink="">
      <xdr:nvSpPr>
        <xdr:cNvPr id="702" name="公債費該当値テキスト"/>
        <xdr:cNvSpPr txBox="1"/>
      </xdr:nvSpPr>
      <xdr:spPr>
        <a:xfrm>
          <a:off x="16370300" y="16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72983</xdr:rowOff>
    </xdr:from>
    <xdr:to>
      <xdr:col>81</xdr:col>
      <xdr:colOff>101600</xdr:colOff>
      <xdr:row>98</xdr:row>
      <xdr:rowOff>3133</xdr:rowOff>
    </xdr:to>
    <xdr:sp macro="" textlink="">
      <xdr:nvSpPr>
        <xdr:cNvPr id="703" name="楕円 702"/>
        <xdr:cNvSpPr/>
      </xdr:nvSpPr>
      <xdr:spPr>
        <a:xfrm>
          <a:off x="15430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165710</xdr:rowOff>
    </xdr:from>
    <xdr:ext cx="599010" cy="259045"/>
    <xdr:sp macro="" textlink="">
      <xdr:nvSpPr>
        <xdr:cNvPr id="704" name="テキスト ボックス 703"/>
        <xdr:cNvSpPr txBox="1"/>
      </xdr:nvSpPr>
      <xdr:spPr>
        <a:xfrm>
          <a:off x="15181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71743</xdr:rowOff>
    </xdr:from>
    <xdr:to>
      <xdr:col>76</xdr:col>
      <xdr:colOff>165100</xdr:colOff>
      <xdr:row>98</xdr:row>
      <xdr:rowOff>1893</xdr:rowOff>
    </xdr:to>
    <xdr:sp macro="" textlink="">
      <xdr:nvSpPr>
        <xdr:cNvPr id="705" name="楕円 704"/>
        <xdr:cNvSpPr/>
      </xdr:nvSpPr>
      <xdr:spPr>
        <a:xfrm>
          <a:off x="14541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164470</xdr:rowOff>
    </xdr:from>
    <xdr:ext cx="599010" cy="259045"/>
    <xdr:sp macro="" textlink="">
      <xdr:nvSpPr>
        <xdr:cNvPr id="706" name="テキスト ボックス 705"/>
        <xdr:cNvSpPr txBox="1"/>
      </xdr:nvSpPr>
      <xdr:spPr>
        <a:xfrm>
          <a:off x="14292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79561</xdr:rowOff>
    </xdr:from>
    <xdr:to>
      <xdr:col>72</xdr:col>
      <xdr:colOff>38100</xdr:colOff>
      <xdr:row>98</xdr:row>
      <xdr:rowOff>9711</xdr:rowOff>
    </xdr:to>
    <xdr:sp macro="" textlink="">
      <xdr:nvSpPr>
        <xdr:cNvPr id="707" name="楕円 706"/>
        <xdr:cNvSpPr/>
      </xdr:nvSpPr>
      <xdr:spPr>
        <a:xfrm>
          <a:off x="13652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838</xdr:rowOff>
    </xdr:from>
    <xdr:ext cx="599010" cy="259045"/>
    <xdr:sp macro="" textlink="">
      <xdr:nvSpPr>
        <xdr:cNvPr id="708" name="テキスト ボックス 707"/>
        <xdr:cNvSpPr txBox="1"/>
      </xdr:nvSpPr>
      <xdr:spPr>
        <a:xfrm>
          <a:off x="13403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123242</xdr:rowOff>
    </xdr:from>
    <xdr:to>
      <xdr:col>67</xdr:col>
      <xdr:colOff>101600</xdr:colOff>
      <xdr:row>98</xdr:row>
      <xdr:rowOff>53392</xdr:rowOff>
    </xdr:to>
    <xdr:sp macro="" textlink="">
      <xdr:nvSpPr>
        <xdr:cNvPr id="709" name="楕円 708"/>
        <xdr:cNvSpPr/>
      </xdr:nvSpPr>
      <xdr:spPr>
        <a:xfrm>
          <a:off x="12763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44519</xdr:rowOff>
    </xdr:from>
    <xdr:ext cx="599010" cy="259045"/>
    <xdr:sp macro="" textlink="">
      <xdr:nvSpPr>
        <xdr:cNvPr id="710" name="テキスト ボックス 709"/>
        <xdr:cNvSpPr txBox="1"/>
      </xdr:nvSpPr>
      <xdr:spPr>
        <a:xfrm>
          <a:off x="12514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今後予定している温泉改修事業や義務教育学校整備事業などにより、公債費の数値が上昇していく見込みである。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財政調整基金については地方交付税等の増加に伴う一般財源の充足により取り崩しを行っていない。実質収支及び実質単年度収支についても同様の理由により数値が改善傾向にある。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26" sqref="E26:K26"/>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4289059</v>
      </c>
      <c r="BO4" s="374"/>
      <c r="BP4" s="374"/>
      <c r="BQ4" s="374"/>
      <c r="BR4" s="374"/>
      <c r="BS4" s="374"/>
      <c r="BT4" s="374"/>
      <c r="BU4" s="375"/>
      <c r="BV4" s="373">
        <v>5568046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3.5</v>
      </c>
      <c r="CU4" s="380"/>
      <c r="CV4" s="380"/>
      <c r="CW4" s="380"/>
      <c r="CX4" s="380"/>
      <c r="CY4" s="380"/>
      <c r="CZ4" s="380"/>
      <c r="DA4" s="381"/>
      <c r="DB4" s="379">
        <v>3.3</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4197384</v>
      </c>
      <c r="BO5" s="411"/>
      <c r="BP5" s="411"/>
      <c r="BQ5" s="411"/>
      <c r="BR5" s="411"/>
      <c r="BS5" s="411"/>
      <c r="BT5" s="411"/>
      <c r="BU5" s="412"/>
      <c r="BV5" s="410">
        <v>5486224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73.7</v>
      </c>
      <c r="CU5" s="408"/>
      <c r="CV5" s="408"/>
      <c r="CW5" s="408"/>
      <c r="CX5" s="408"/>
      <c r="CY5" s="408"/>
      <c r="CZ5" s="408"/>
      <c r="DA5" s="409"/>
      <c r="DB5" s="407">
        <v>71.7</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91675</v>
      </c>
      <c r="BO6" s="411"/>
      <c r="BP6" s="411"/>
      <c r="BQ6" s="411"/>
      <c r="BR6" s="411"/>
      <c r="BS6" s="411"/>
      <c r="BT6" s="411"/>
      <c r="BU6" s="412"/>
      <c r="BV6" s="410">
        <v>81822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75.3</v>
      </c>
      <c r="CU6" s="448"/>
      <c r="CV6" s="448"/>
      <c r="CW6" s="448"/>
      <c r="CX6" s="448"/>
      <c r="CY6" s="448"/>
      <c r="CZ6" s="448"/>
      <c r="DA6" s="449"/>
      <c r="DB6" s="447">
        <v>73.7</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2367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2639623</v>
      </c>
      <c r="CU7" s="411"/>
      <c r="CV7" s="411"/>
      <c r="CW7" s="411"/>
      <c r="CX7" s="411"/>
      <c r="CY7" s="411"/>
      <c r="CZ7" s="411"/>
      <c r="DA7" s="412"/>
      <c r="DB7" s="410">
        <v>2439195</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91675</v>
      </c>
      <c r="BO8" s="411"/>
      <c r="BP8" s="411"/>
      <c r="BQ8" s="411"/>
      <c r="BR8" s="411"/>
      <c r="BS8" s="411"/>
      <c r="BT8" s="411"/>
      <c r="BU8" s="412"/>
      <c r="BV8" s="410">
        <v>79455</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0.16</v>
      </c>
      <c r="CU8" s="451"/>
      <c r="CV8" s="451"/>
      <c r="CW8" s="451"/>
      <c r="CX8" s="451"/>
      <c r="CY8" s="451"/>
      <c r="CZ8" s="451"/>
      <c r="DA8" s="452"/>
      <c r="DB8" s="450">
        <v>0.17</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3691</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12220</v>
      </c>
      <c r="BO9" s="411"/>
      <c r="BP9" s="411"/>
      <c r="BQ9" s="411"/>
      <c r="BR9" s="411"/>
      <c r="BS9" s="411"/>
      <c r="BT9" s="411"/>
      <c r="BU9" s="412"/>
      <c r="BV9" s="410">
        <v>18760</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12.4</v>
      </c>
      <c r="CU9" s="408"/>
      <c r="CV9" s="408"/>
      <c r="CW9" s="408"/>
      <c r="CX9" s="408"/>
      <c r="CY9" s="408"/>
      <c r="CZ9" s="408"/>
      <c r="DA9" s="409"/>
      <c r="DB9" s="407">
        <v>12.8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4577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63</v>
      </c>
      <c r="BO10" s="411"/>
      <c r="BP10" s="411"/>
      <c r="BQ10" s="411"/>
      <c r="BR10" s="411"/>
      <c r="BS10" s="411"/>
      <c r="BT10" s="411"/>
      <c r="BU10" s="412"/>
      <c r="BV10" s="410">
        <v>126</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2955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2951</v>
      </c>
      <c r="S13" s="495"/>
      <c r="T13" s="495"/>
      <c r="U13" s="495"/>
      <c r="V13" s="496"/>
      <c r="W13" s="426" t="s">
        <v>139</v>
      </c>
      <c r="X13" s="427"/>
      <c r="Y13" s="427"/>
      <c r="Z13" s="427"/>
      <c r="AA13" s="427"/>
      <c r="AB13" s="417"/>
      <c r="AC13" s="461">
        <v>472</v>
      </c>
      <c r="AD13" s="462"/>
      <c r="AE13" s="462"/>
      <c r="AF13" s="462"/>
      <c r="AG13" s="504"/>
      <c r="AH13" s="461">
        <v>540</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12283</v>
      </c>
      <c r="BO13" s="411"/>
      <c r="BP13" s="411"/>
      <c r="BQ13" s="411"/>
      <c r="BR13" s="411"/>
      <c r="BS13" s="411"/>
      <c r="BT13" s="411"/>
      <c r="BU13" s="412"/>
      <c r="BV13" s="410">
        <v>18886</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3.4</v>
      </c>
      <c r="CU13" s="408"/>
      <c r="CV13" s="408"/>
      <c r="CW13" s="408"/>
      <c r="CX13" s="408"/>
      <c r="CY13" s="408"/>
      <c r="CZ13" s="408"/>
      <c r="DA13" s="409"/>
      <c r="DB13" s="407">
        <v>2.7</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144</v>
      </c>
      <c r="M14" s="492"/>
      <c r="N14" s="492"/>
      <c r="O14" s="492"/>
      <c r="P14" s="492"/>
      <c r="Q14" s="493"/>
      <c r="R14" s="494">
        <v>3080</v>
      </c>
      <c r="S14" s="495"/>
      <c r="T14" s="495"/>
      <c r="U14" s="495"/>
      <c r="V14" s="496"/>
      <c r="W14" s="400"/>
      <c r="X14" s="401"/>
      <c r="Y14" s="401"/>
      <c r="Z14" s="401"/>
      <c r="AA14" s="401"/>
      <c r="AB14" s="390"/>
      <c r="AC14" s="497">
        <v>31.1</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146</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147</v>
      </c>
      <c r="N15" s="502"/>
      <c r="O15" s="502"/>
      <c r="P15" s="502"/>
      <c r="Q15" s="503"/>
      <c r="R15" s="494">
        <v>3077</v>
      </c>
      <c r="S15" s="495"/>
      <c r="T15" s="495"/>
      <c r="U15" s="495"/>
      <c r="V15" s="496"/>
      <c r="W15" s="426" t="s">
        <v>148</v>
      </c>
      <c r="X15" s="427"/>
      <c r="Y15" s="427"/>
      <c r="Z15" s="427"/>
      <c r="AA15" s="427"/>
      <c r="AB15" s="417"/>
      <c r="AC15" s="461">
        <v>163</v>
      </c>
      <c r="AD15" s="462"/>
      <c r="AE15" s="462"/>
      <c r="AF15" s="462"/>
      <c r="AG15" s="504"/>
      <c r="AH15" s="461">
        <v>187</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359695</v>
      </c>
      <c r="BO15" s="374"/>
      <c r="BP15" s="374"/>
      <c r="BQ15" s="374"/>
      <c r="BR15" s="374"/>
      <c r="BS15" s="374"/>
      <c r="BT15" s="374"/>
      <c r="BU15" s="375"/>
      <c r="BV15" s="373">
        <v>379348</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10.8</v>
      </c>
      <c r="AD16" s="498"/>
      <c r="AE16" s="498"/>
      <c r="AF16" s="498"/>
      <c r="AG16" s="499"/>
      <c r="AH16" s="497">
        <v>11.1</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2482824</v>
      </c>
      <c r="BO16" s="411"/>
      <c r="BP16" s="411"/>
      <c r="BQ16" s="411"/>
      <c r="BR16" s="411"/>
      <c r="BS16" s="411"/>
      <c r="BT16" s="411"/>
      <c r="BU16" s="412"/>
      <c r="BV16" s="410">
        <v>2297473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881</v>
      </c>
      <c r="AD17" s="462"/>
      <c r="AE17" s="462"/>
      <c r="AF17" s="462"/>
      <c r="AG17" s="504"/>
      <c r="AH17" s="461">
        <v>959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433414</v>
      </c>
      <c r="BO17" s="411"/>
      <c r="BP17" s="411"/>
      <c r="BQ17" s="411"/>
      <c r="BR17" s="411"/>
      <c r="BS17" s="411"/>
      <c r="BT17" s="411"/>
      <c r="BU17" s="412"/>
      <c r="BV17" s="410">
        <v>456976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158</v>
      </c>
      <c r="C18" s="453"/>
      <c r="D18" s="453"/>
      <c r="E18" s="533"/>
      <c r="F18" s="533"/>
      <c r="G18" s="533"/>
      <c r="H18" s="533"/>
      <c r="I18" s="533"/>
      <c r="J18" s="533"/>
      <c r="K18" s="533"/>
      <c r="L18" s="534">
        <v>150.4</v>
      </c>
      <c r="M18" s="534"/>
      <c r="N18" s="534"/>
      <c r="O18" s="534"/>
      <c r="P18" s="534"/>
      <c r="Q18" s="534"/>
      <c r="R18" s="535"/>
      <c r="S18" s="535"/>
      <c r="T18" s="535"/>
      <c r="U18" s="535"/>
      <c r="V18" s="536"/>
      <c r="W18" s="428"/>
      <c r="X18" s="429"/>
      <c r="Y18" s="429"/>
      <c r="Z18" s="429"/>
      <c r="AA18" s="429"/>
      <c r="AB18" s="420"/>
      <c r="AC18" s="537">
        <v>58.1</v>
      </c>
      <c r="AD18" s="538"/>
      <c r="AE18" s="538"/>
      <c r="AF18" s="538"/>
      <c r="AG18" s="539"/>
      <c r="AH18" s="537">
        <v>56.9</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1944068</v>
      </c>
      <c r="BO18" s="411"/>
      <c r="BP18" s="411"/>
      <c r="BQ18" s="411"/>
      <c r="BR18" s="411"/>
      <c r="BS18" s="411"/>
      <c r="BT18" s="411"/>
      <c r="BU18" s="412"/>
      <c r="BV18" s="410">
        <v>1754605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160</v>
      </c>
      <c r="C19" s="453"/>
      <c r="D19" s="453"/>
      <c r="E19" s="533"/>
      <c r="F19" s="533"/>
      <c r="G19" s="533"/>
      <c r="H19" s="533"/>
      <c r="I19" s="533"/>
      <c r="J19" s="533"/>
      <c r="K19" s="533"/>
      <c r="L19" s="541">
        <v>25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3036645</v>
      </c>
      <c r="BO19" s="411"/>
      <c r="BP19" s="411"/>
      <c r="BQ19" s="411"/>
      <c r="BR19" s="411"/>
      <c r="BS19" s="411"/>
      <c r="BT19" s="411"/>
      <c r="BU19" s="412"/>
      <c r="BV19" s="410">
        <v>2942827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162</v>
      </c>
      <c r="C20" s="453"/>
      <c r="D20" s="453"/>
      <c r="E20" s="533"/>
      <c r="F20" s="533"/>
      <c r="G20" s="533"/>
      <c r="H20" s="533"/>
      <c r="I20" s="533"/>
      <c r="J20" s="533"/>
      <c r="K20" s="533"/>
      <c r="L20" s="541">
        <v>1320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3763841</v>
      </c>
      <c r="BO22" s="374"/>
      <c r="BP22" s="374"/>
      <c r="BQ22" s="374"/>
      <c r="BR22" s="374"/>
      <c r="BS22" s="374"/>
      <c r="BT22" s="374"/>
      <c r="BU22" s="375"/>
      <c r="BV22" s="373">
        <v>3948419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3760241</v>
      </c>
      <c r="BO23" s="411"/>
      <c r="BP23" s="411"/>
      <c r="BQ23" s="411"/>
      <c r="BR23" s="411"/>
      <c r="BS23" s="411"/>
      <c r="BT23" s="411"/>
      <c r="BU23" s="412"/>
      <c r="BV23" s="410">
        <v>3940655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172</v>
      </c>
      <c r="F24" s="440"/>
      <c r="G24" s="440"/>
      <c r="H24" s="440"/>
      <c r="I24" s="440"/>
      <c r="J24" s="440"/>
      <c r="K24" s="441"/>
      <c r="L24" s="461">
        <v>1</v>
      </c>
      <c r="M24" s="462"/>
      <c r="N24" s="462"/>
      <c r="O24" s="462"/>
      <c r="P24" s="504"/>
      <c r="Q24" s="461">
        <v>6860</v>
      </c>
      <c r="R24" s="462"/>
      <c r="S24" s="462"/>
      <c r="T24" s="462"/>
      <c r="U24" s="462"/>
      <c r="V24" s="504"/>
      <c r="W24" s="556"/>
      <c r="X24" s="557"/>
      <c r="Y24" s="558"/>
      <c r="Z24" s="460" t="s">
        <v>173</v>
      </c>
      <c r="AA24" s="440"/>
      <c r="AB24" s="440"/>
      <c r="AC24" s="440"/>
      <c r="AD24" s="440"/>
      <c r="AE24" s="440"/>
      <c r="AF24" s="440"/>
      <c r="AG24" s="441"/>
      <c r="AH24" s="461">
        <v>62</v>
      </c>
      <c r="AI24" s="462"/>
      <c r="AJ24" s="462"/>
      <c r="AK24" s="462"/>
      <c r="AL24" s="504"/>
      <c r="AM24" s="461">
        <v>181970</v>
      </c>
      <c r="AN24" s="462"/>
      <c r="AO24" s="462"/>
      <c r="AP24" s="462"/>
      <c r="AQ24" s="462"/>
      <c r="AR24" s="504"/>
      <c r="AS24" s="461">
        <v>2935</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2521120</v>
      </c>
      <c r="BO24" s="411"/>
      <c r="BP24" s="411"/>
      <c r="BQ24" s="411"/>
      <c r="BR24" s="411"/>
      <c r="BS24" s="411"/>
      <c r="BT24" s="411"/>
      <c r="BU24" s="412"/>
      <c r="BV24" s="410">
        <v>2635920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175</v>
      </c>
      <c r="F25" s="440"/>
      <c r="G25" s="440"/>
      <c r="H25" s="440"/>
      <c r="I25" s="440"/>
      <c r="J25" s="440"/>
      <c r="K25" s="441"/>
      <c r="L25" s="461">
        <v>1</v>
      </c>
      <c r="M25" s="462"/>
      <c r="N25" s="462"/>
      <c r="O25" s="462"/>
      <c r="P25" s="504"/>
      <c r="Q25" s="461">
        <v>6010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128</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608063</v>
      </c>
      <c r="BO25" s="374"/>
      <c r="BP25" s="374"/>
      <c r="BQ25" s="374"/>
      <c r="BR25" s="374"/>
      <c r="BS25" s="374"/>
      <c r="BT25" s="374"/>
      <c r="BU25" s="375"/>
      <c r="BV25" s="373">
        <v>639202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179</v>
      </c>
      <c r="F26" s="440"/>
      <c r="G26" s="440"/>
      <c r="H26" s="440"/>
      <c r="I26" s="440"/>
      <c r="J26" s="440"/>
      <c r="K26" s="441"/>
      <c r="L26" s="461">
        <v>1</v>
      </c>
      <c r="M26" s="462"/>
      <c r="N26" s="462"/>
      <c r="O26" s="462"/>
      <c r="P26" s="504"/>
      <c r="Q26" s="461">
        <v>5690</v>
      </c>
      <c r="R26" s="462"/>
      <c r="S26" s="462"/>
      <c r="T26" s="462"/>
      <c r="U26" s="462"/>
      <c r="V26" s="504"/>
      <c r="W26" s="556"/>
      <c r="X26" s="557"/>
      <c r="Y26" s="558"/>
      <c r="Z26" s="460" t="s">
        <v>180</v>
      </c>
      <c r="AA26" s="562"/>
      <c r="AB26" s="562"/>
      <c r="AC26" s="562"/>
      <c r="AD26" s="562"/>
      <c r="AE26" s="562"/>
      <c r="AF26" s="562"/>
      <c r="AG26" s="563"/>
      <c r="AH26" s="461" t="s">
        <v>177</v>
      </c>
      <c r="AI26" s="462"/>
      <c r="AJ26" s="462"/>
      <c r="AK26" s="462"/>
      <c r="AL26" s="504"/>
      <c r="AM26" s="461" t="s">
        <v>181</v>
      </c>
      <c r="AN26" s="462"/>
      <c r="AO26" s="462"/>
      <c r="AP26" s="462"/>
      <c r="AQ26" s="462"/>
      <c r="AR26" s="504"/>
      <c r="AS26" s="461" t="s">
        <v>128</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183</v>
      </c>
      <c r="F27" s="440"/>
      <c r="G27" s="440"/>
      <c r="H27" s="440"/>
      <c r="I27" s="440"/>
      <c r="J27" s="440"/>
      <c r="K27" s="441"/>
      <c r="L27" s="461">
        <v>1</v>
      </c>
      <c r="M27" s="462"/>
      <c r="N27" s="462"/>
      <c r="O27" s="462"/>
      <c r="P27" s="504"/>
      <c r="Q27" s="461">
        <v>2820</v>
      </c>
      <c r="R27" s="462"/>
      <c r="S27" s="462"/>
      <c r="T27" s="462"/>
      <c r="U27" s="462"/>
      <c r="V27" s="504"/>
      <c r="W27" s="556"/>
      <c r="X27" s="557"/>
      <c r="Y27" s="558"/>
      <c r="Z27" s="460" t="s">
        <v>184</v>
      </c>
      <c r="AA27" s="440"/>
      <c r="AB27" s="440"/>
      <c r="AC27" s="440"/>
      <c r="AD27" s="440"/>
      <c r="AE27" s="440"/>
      <c r="AF27" s="440"/>
      <c r="AG27" s="441"/>
      <c r="AH27" s="461" t="s">
        <v>177</v>
      </c>
      <c r="AI27" s="462"/>
      <c r="AJ27" s="462"/>
      <c r="AK27" s="462"/>
      <c r="AL27" s="504"/>
      <c r="AM27" s="461" t="s">
        <v>181</v>
      </c>
      <c r="AN27" s="462"/>
      <c r="AO27" s="462"/>
      <c r="AP27" s="462"/>
      <c r="AQ27" s="462"/>
      <c r="AR27" s="504"/>
      <c r="AS27" s="461" t="s">
        <v>177</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181</v>
      </c>
      <c r="BO27" s="530"/>
      <c r="BP27" s="530"/>
      <c r="BQ27" s="530"/>
      <c r="BR27" s="530"/>
      <c r="BS27" s="530"/>
      <c r="BT27" s="530"/>
      <c r="BU27" s="531"/>
      <c r="BV27" s="529" t="s">
        <v>177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186</v>
      </c>
      <c r="F28" s="440"/>
      <c r="G28" s="440"/>
      <c r="H28" s="440"/>
      <c r="I28" s="440"/>
      <c r="J28" s="440"/>
      <c r="K28" s="441"/>
      <c r="L28" s="461">
        <v>1</v>
      </c>
      <c r="M28" s="462"/>
      <c r="N28" s="462"/>
      <c r="O28" s="462"/>
      <c r="P28" s="504"/>
      <c r="Q28" s="461">
        <v>2280</v>
      </c>
      <c r="R28" s="462"/>
      <c r="S28" s="462"/>
      <c r="T28" s="462"/>
      <c r="U28" s="462"/>
      <c r="V28" s="504"/>
      <c r="W28" s="556"/>
      <c r="X28" s="557"/>
      <c r="Y28" s="558"/>
      <c r="Z28" s="460" t="s">
        <v>187</v>
      </c>
      <c r="AA28" s="440"/>
      <c r="AB28" s="440"/>
      <c r="AC28" s="440"/>
      <c r="AD28" s="440"/>
      <c r="AE28" s="440"/>
      <c r="AF28" s="440"/>
      <c r="AG28" s="441"/>
      <c r="AH28" s="461" t="s">
        <v>177</v>
      </c>
      <c r="AI28" s="462"/>
      <c r="AJ28" s="462"/>
      <c r="AK28" s="462"/>
      <c r="AL28" s="504"/>
      <c r="AM28" s="461" t="s">
        <v>129</v>
      </c>
      <c r="AN28" s="462"/>
      <c r="AO28" s="462"/>
      <c r="AP28" s="462"/>
      <c r="AQ28" s="462"/>
      <c r="AR28" s="504"/>
      <c r="AS28" s="461" t="s">
        <v>129</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729409</v>
      </c>
      <c r="BO28" s="374"/>
      <c r="BP28" s="374"/>
      <c r="BQ28" s="374"/>
      <c r="BR28" s="374"/>
      <c r="BS28" s="374"/>
      <c r="BT28" s="374"/>
      <c r="BU28" s="375"/>
      <c r="BV28" s="373">
        <v>729346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189</v>
      </c>
      <c r="F29" s="440"/>
      <c r="G29" s="440"/>
      <c r="H29" s="440"/>
      <c r="I29" s="440"/>
      <c r="J29" s="440"/>
      <c r="K29" s="441"/>
      <c r="L29" s="461">
        <v>6</v>
      </c>
      <c r="M29" s="462"/>
      <c r="N29" s="462"/>
      <c r="O29" s="462"/>
      <c r="P29" s="504"/>
      <c r="Q29" s="461">
        <v>1870</v>
      </c>
      <c r="R29" s="462"/>
      <c r="S29" s="462"/>
      <c r="T29" s="462"/>
      <c r="U29" s="462"/>
      <c r="V29" s="504"/>
      <c r="W29" s="559"/>
      <c r="X29" s="560"/>
      <c r="Y29" s="561"/>
      <c r="Z29" s="460" t="s">
        <v>190</v>
      </c>
      <c r="AA29" s="440"/>
      <c r="AB29" s="440"/>
      <c r="AC29" s="440"/>
      <c r="AD29" s="440"/>
      <c r="AE29" s="440"/>
      <c r="AF29" s="440"/>
      <c r="AG29" s="441"/>
      <c r="AH29" s="461">
        <v>62</v>
      </c>
      <c r="AI29" s="462"/>
      <c r="AJ29" s="462"/>
      <c r="AK29" s="462"/>
      <c r="AL29" s="504"/>
      <c r="AM29" s="461">
        <v>181970</v>
      </c>
      <c r="AN29" s="462"/>
      <c r="AO29" s="462"/>
      <c r="AP29" s="462"/>
      <c r="AQ29" s="462"/>
      <c r="AR29" s="504"/>
      <c r="AS29" s="461">
        <v>2935</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554933</v>
      </c>
      <c r="BO29" s="411"/>
      <c r="BP29" s="411"/>
      <c r="BQ29" s="411"/>
      <c r="BR29" s="411"/>
      <c r="BS29" s="411"/>
      <c r="BT29" s="411"/>
      <c r="BU29" s="412"/>
      <c r="BV29" s="410">
        <v>244870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96.7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2348160</v>
      </c>
      <c r="BO30" s="530"/>
      <c r="BP30" s="530"/>
      <c r="BQ30" s="530"/>
      <c r="BR30" s="530"/>
      <c r="BS30" s="530"/>
      <c r="BT30" s="530"/>
      <c r="BU30" s="531"/>
      <c r="BV30" s="529">
        <v>2329033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203</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国民健康保険月形町立病院事業会計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月新水道企業団</v>
      </c>
      <c r="BZ34" s="601"/>
      <c r="CA34" s="601"/>
      <c r="CB34" s="601"/>
      <c r="CC34" s="601"/>
      <c r="CD34" s="601"/>
      <c r="CE34" s="601"/>
      <c r="CF34" s="601"/>
      <c r="CG34" s="601"/>
      <c r="CH34" s="601"/>
      <c r="CI34" s="601"/>
      <c r="CJ34" s="601"/>
      <c r="CK34" s="601"/>
      <c r="CL34" s="601"/>
      <c r="CM34" s="601"/>
      <c r="CN34" s="178"/>
      <c r="CO34" s="600">
        <f>IF(CQ34="","",MAX(C34:D43,U34:V43,AM34:AN43,BE34:BF43,BW34:BX43)+1)</f>
        <v>11</v>
      </c>
      <c r="CP34" s="600"/>
      <c r="CQ34" s="601" t="str">
        <f>IF('各会計、関係団体の財政状況及び健全化判断比率'!BS7="","",'各会計、関係団体の財政状況及び健全化判断比率'!BS7)</f>
        <v>(株)月形町振興公社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岩見沢地区消防事務組合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南空知ふるさと市町村圏組合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空知教育センター組合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row r="54" spans="5:113"/>
    <row r="55" spans="5:113"/>
    <row r="56" spans="5:113"/>
  </sheetData>
  <sheetProtection algorithmName="SHA-512" hashValue="hCdI3wkSxKmRl5wBpGhQIk8/aa6O5xtmjhk1HhRWWjM8lsf4uW+QAnurmQgD/ArC1Uv+sB1GlovzsyQoH3V0hg==" saltValue="e0mESTBOi1bZ1dhO2ne3T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79" t="s">
        <v>565</v>
      </c>
      <c r="D34" s="1179"/>
      <c r="E34" s="1180"/>
      <c r="F34" s="32">
        <v>4.7300000000000004</v>
      </c>
      <c r="G34" s="33">
        <v>3.76</v>
      </c>
      <c r="H34" s="33">
        <v>4.47</v>
      </c>
      <c r="I34" s="33">
        <v>4.62</v>
      </c>
      <c r="J34" s="34">
        <v>5.01</v>
      </c>
      <c r="K34" s="22"/>
      <c r="L34" s="22"/>
      <c r="M34" s="22"/>
      <c r="N34" s="22"/>
      <c r="O34" s="22"/>
      <c r="P34" s="22"/>
    </row>
    <row r="35" spans="1:16" ht="39" customHeight="1">
      <c r="A35" s="22"/>
      <c r="B35" s="35"/>
      <c r="C35" s="1173" t="s">
        <v>566</v>
      </c>
      <c r="D35" s="1174"/>
      <c r="E35" s="1175"/>
      <c r="F35" s="36">
        <v>2.1800000000000002</v>
      </c>
      <c r="G35" s="37">
        <v>2.6</v>
      </c>
      <c r="H35" s="37">
        <v>2.56</v>
      </c>
      <c r="I35" s="37">
        <v>3.25</v>
      </c>
      <c r="J35" s="38">
        <v>3.47</v>
      </c>
      <c r="K35" s="22"/>
      <c r="L35" s="22"/>
      <c r="M35" s="22"/>
      <c r="N35" s="22"/>
      <c r="O35" s="22"/>
      <c r="P35" s="22"/>
    </row>
    <row r="36" spans="1:16" ht="39" customHeight="1">
      <c r="A36" s="22"/>
      <c r="B36" s="35"/>
      <c r="C36" s="1173" t="s">
        <v>567</v>
      </c>
      <c r="D36" s="1174"/>
      <c r="E36" s="1175"/>
      <c r="F36" s="36">
        <v>0.03</v>
      </c>
      <c r="G36" s="37">
        <v>0.23</v>
      </c>
      <c r="H36" s="37">
        <v>0.2</v>
      </c>
      <c r="I36" s="37">
        <v>0.6</v>
      </c>
      <c r="J36" s="38">
        <v>1.07</v>
      </c>
      <c r="K36" s="22"/>
      <c r="L36" s="22"/>
      <c r="M36" s="22"/>
      <c r="N36" s="22"/>
      <c r="O36" s="22"/>
      <c r="P36" s="22"/>
    </row>
    <row r="37" spans="1:16" ht="39" customHeight="1">
      <c r="A37" s="22"/>
      <c r="B37" s="35"/>
      <c r="C37" s="1173" t="s">
        <v>568</v>
      </c>
      <c r="D37" s="1174"/>
      <c r="E37" s="1175"/>
      <c r="F37" s="36">
        <v>3.19</v>
      </c>
      <c r="G37" s="37">
        <v>0.63</v>
      </c>
      <c r="H37" s="37">
        <v>0.49</v>
      </c>
      <c r="I37" s="37">
        <v>0.43</v>
      </c>
      <c r="J37" s="38">
        <v>0.28000000000000003</v>
      </c>
      <c r="K37" s="22"/>
      <c r="L37" s="22"/>
      <c r="M37" s="22"/>
      <c r="N37" s="22"/>
      <c r="O37" s="22"/>
      <c r="P37" s="22"/>
    </row>
    <row r="38" spans="1:16" ht="39" customHeight="1">
      <c r="A38" s="22"/>
      <c r="B38" s="35"/>
      <c r="C38" s="1173" t="s">
        <v>569</v>
      </c>
      <c r="D38" s="1174"/>
      <c r="E38" s="1175"/>
      <c r="F38" s="36">
        <v>0</v>
      </c>
      <c r="G38" s="37">
        <v>0</v>
      </c>
      <c r="H38" s="37">
        <v>0.02</v>
      </c>
      <c r="I38" s="37">
        <v>0</v>
      </c>
      <c r="J38" s="38">
        <v>0</v>
      </c>
      <c r="K38" s="22"/>
      <c r="L38" s="22"/>
      <c r="M38" s="22"/>
      <c r="N38" s="22"/>
      <c r="O38" s="22"/>
      <c r="P38" s="22"/>
    </row>
    <row r="39" spans="1:16" ht="39" customHeight="1">
      <c r="A39" s="22"/>
      <c r="B39" s="35"/>
      <c r="C39" s="1173" t="s">
        <v>570</v>
      </c>
      <c r="D39" s="1174"/>
      <c r="E39" s="1175"/>
      <c r="F39" s="36">
        <v>0</v>
      </c>
      <c r="G39" s="37">
        <v>0</v>
      </c>
      <c r="H39" s="37">
        <v>0</v>
      </c>
      <c r="I39" s="37">
        <v>0</v>
      </c>
      <c r="J39" s="38">
        <v>0</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571</v>
      </c>
      <c r="D42" s="1174"/>
      <c r="E42" s="1175"/>
      <c r="F42" s="36" t="s">
        <v>517</v>
      </c>
      <c r="G42" s="37" t="s">
        <v>517</v>
      </c>
      <c r="H42" s="37" t="s">
        <v>517</v>
      </c>
      <c r="I42" s="37" t="s">
        <v>517</v>
      </c>
      <c r="J42" s="38" t="s">
        <v>517</v>
      </c>
      <c r="K42" s="22"/>
      <c r="L42" s="22"/>
      <c r="M42" s="22"/>
      <c r="N42" s="22"/>
      <c r="O42" s="22"/>
      <c r="P42" s="22"/>
    </row>
    <row r="43" spans="1:16" ht="39" customHeight="1" thickBot="1">
      <c r="A43" s="22"/>
      <c r="B43" s="40"/>
      <c r="C43" s="1176" t="s">
        <v>572</v>
      </c>
      <c r="D43" s="1177"/>
      <c r="E43" s="1178"/>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2b+bMnxwmqhXb8jXHEAV59m8cnHIFNQu0/B/72kZXIg/DLOIUdZ57BCA1JrQXGZYrvQOmQ6KVFx3WlLFjm1xg==" saltValue="m70p6Nj+rk5+HnBqXGk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81" t="s">
        <v>11</v>
      </c>
      <c r="C45" s="1182"/>
      <c r="D45" s="58"/>
      <c r="E45" s="1187" t="s">
        <v>12</v>
      </c>
      <c r="F45" s="1187"/>
      <c r="G45" s="1187"/>
      <c r="H45" s="1187"/>
      <c r="I45" s="1187"/>
      <c r="J45" s="1188"/>
      <c r="K45" s="59">
        <v>369</v>
      </c>
      <c r="L45" s="60">
        <v>434</v>
      </c>
      <c r="M45" s="60">
        <v>433</v>
      </c>
      <c r="N45" s="60">
        <v>426</v>
      </c>
      <c r="O45" s="61">
        <v>415</v>
      </c>
      <c r="P45" s="48"/>
      <c r="Q45" s="48"/>
      <c r="R45" s="48"/>
      <c r="S45" s="48"/>
      <c r="T45" s="48"/>
      <c r="U45" s="48"/>
    </row>
    <row r="46" spans="1:21" ht="30.75" customHeight="1">
      <c r="A46" s="48"/>
      <c r="B46" s="1183"/>
      <c r="C46" s="1184"/>
      <c r="D46" s="62"/>
      <c r="E46" s="1189" t="s">
        <v>13</v>
      </c>
      <c r="F46" s="1189"/>
      <c r="G46" s="1189"/>
      <c r="H46" s="1189"/>
      <c r="I46" s="1189"/>
      <c r="J46" s="1190"/>
      <c r="K46" s="63" t="s">
        <v>517</v>
      </c>
      <c r="L46" s="64" t="s">
        <v>517</v>
      </c>
      <c r="M46" s="64" t="s">
        <v>517</v>
      </c>
      <c r="N46" s="64" t="s">
        <v>517</v>
      </c>
      <c r="O46" s="65" t="s">
        <v>517</v>
      </c>
      <c r="P46" s="48"/>
      <c r="Q46" s="48"/>
      <c r="R46" s="48"/>
      <c r="S46" s="48"/>
      <c r="T46" s="48"/>
      <c r="U46" s="48"/>
    </row>
    <row r="47" spans="1:21" ht="30.75" customHeight="1">
      <c r="A47" s="48"/>
      <c r="B47" s="1183"/>
      <c r="C47" s="1184"/>
      <c r="D47" s="62"/>
      <c r="E47" s="1189" t="s">
        <v>14</v>
      </c>
      <c r="F47" s="1189"/>
      <c r="G47" s="1189"/>
      <c r="H47" s="1189"/>
      <c r="I47" s="1189"/>
      <c r="J47" s="1190"/>
      <c r="K47" s="63" t="s">
        <v>517</v>
      </c>
      <c r="L47" s="64" t="s">
        <v>517</v>
      </c>
      <c r="M47" s="64" t="s">
        <v>517</v>
      </c>
      <c r="N47" s="64" t="s">
        <v>517</v>
      </c>
      <c r="O47" s="65" t="s">
        <v>517</v>
      </c>
      <c r="P47" s="48"/>
      <c r="Q47" s="48"/>
      <c r="R47" s="48"/>
      <c r="S47" s="48"/>
      <c r="T47" s="48"/>
      <c r="U47" s="48"/>
    </row>
    <row r="48" spans="1:21" ht="30.75" customHeight="1">
      <c r="A48" s="48"/>
      <c r="B48" s="1183"/>
      <c r="C48" s="1184"/>
      <c r="D48" s="62"/>
      <c r="E48" s="1189" t="s">
        <v>15</v>
      </c>
      <c r="F48" s="1189"/>
      <c r="G48" s="1189"/>
      <c r="H48" s="1189"/>
      <c r="I48" s="1189"/>
      <c r="J48" s="1190"/>
      <c r="K48" s="63">
        <v>100</v>
      </c>
      <c r="L48" s="64">
        <v>92</v>
      </c>
      <c r="M48" s="64">
        <v>89</v>
      </c>
      <c r="N48" s="64">
        <v>80</v>
      </c>
      <c r="O48" s="65">
        <v>77</v>
      </c>
      <c r="P48" s="48"/>
      <c r="Q48" s="48"/>
      <c r="R48" s="48"/>
      <c r="S48" s="48"/>
      <c r="T48" s="48"/>
      <c r="U48" s="48"/>
    </row>
    <row r="49" spans="1:21" ht="30.75" customHeight="1">
      <c r="A49" s="48"/>
      <c r="B49" s="1183"/>
      <c r="C49" s="1184"/>
      <c r="D49" s="62"/>
      <c r="E49" s="1189" t="s">
        <v>16</v>
      </c>
      <c r="F49" s="1189"/>
      <c r="G49" s="1189"/>
      <c r="H49" s="1189"/>
      <c r="I49" s="1189"/>
      <c r="J49" s="1190"/>
      <c r="K49" s="63" t="s">
        <v>517</v>
      </c>
      <c r="L49" s="64" t="s">
        <v>517</v>
      </c>
      <c r="M49" s="64" t="s">
        <v>517</v>
      </c>
      <c r="N49" s="64" t="s">
        <v>517</v>
      </c>
      <c r="O49" s="65" t="s">
        <v>517</v>
      </c>
      <c r="P49" s="48"/>
      <c r="Q49" s="48"/>
      <c r="R49" s="48"/>
      <c r="S49" s="48"/>
      <c r="T49" s="48"/>
      <c r="U49" s="48"/>
    </row>
    <row r="50" spans="1:21" ht="30.75" customHeight="1">
      <c r="A50" s="48"/>
      <c r="B50" s="1183"/>
      <c r="C50" s="1184"/>
      <c r="D50" s="62"/>
      <c r="E50" s="1189" t="s">
        <v>17</v>
      </c>
      <c r="F50" s="1189"/>
      <c r="G50" s="1189"/>
      <c r="H50" s="1189"/>
      <c r="I50" s="1189"/>
      <c r="J50" s="1190"/>
      <c r="K50" s="63">
        <v>1</v>
      </c>
      <c r="L50" s="64">
        <v>1</v>
      </c>
      <c r="M50" s="64">
        <v>1</v>
      </c>
      <c r="N50" s="64">
        <v>2</v>
      </c>
      <c r="O50" s="65">
        <v>2</v>
      </c>
      <c r="P50" s="48"/>
      <c r="Q50" s="48"/>
      <c r="R50" s="48"/>
      <c r="S50" s="48"/>
      <c r="T50" s="48"/>
      <c r="U50" s="48"/>
    </row>
    <row r="51" spans="1:21" ht="30.75" customHeight="1">
      <c r="A51" s="48"/>
      <c r="B51" s="1185"/>
      <c r="C51" s="1186"/>
      <c r="D51" s="66"/>
      <c r="E51" s="1189" t="s">
        <v>18</v>
      </c>
      <c r="F51" s="1189"/>
      <c r="G51" s="1189"/>
      <c r="H51" s="1189"/>
      <c r="I51" s="1189"/>
      <c r="J51" s="1190"/>
      <c r="K51" s="63">
        <v>0</v>
      </c>
      <c r="L51" s="64" t="s">
        <v>517</v>
      </c>
      <c r="M51" s="64">
        <v>0</v>
      </c>
      <c r="N51" s="64">
        <v>0</v>
      </c>
      <c r="O51" s="65" t="s">
        <v>517</v>
      </c>
      <c r="P51" s="48"/>
      <c r="Q51" s="48"/>
      <c r="R51" s="48"/>
      <c r="S51" s="48"/>
      <c r="T51" s="48"/>
      <c r="U51" s="48"/>
    </row>
    <row r="52" spans="1:21" ht="30.75" customHeight="1">
      <c r="A52" s="48"/>
      <c r="B52" s="1191" t="s">
        <v>19</v>
      </c>
      <c r="C52" s="1192"/>
      <c r="D52" s="66"/>
      <c r="E52" s="1189" t="s">
        <v>20</v>
      </c>
      <c r="F52" s="1189"/>
      <c r="G52" s="1189"/>
      <c r="H52" s="1189"/>
      <c r="I52" s="1189"/>
      <c r="J52" s="1190"/>
      <c r="K52" s="63">
        <v>462</v>
      </c>
      <c r="L52" s="64">
        <v>476</v>
      </c>
      <c r="M52" s="64">
        <v>481</v>
      </c>
      <c r="N52" s="64">
        <v>437</v>
      </c>
      <c r="O52" s="65">
        <v>390</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8</v>
      </c>
      <c r="L53" s="69">
        <v>51</v>
      </c>
      <c r="M53" s="69">
        <v>42</v>
      </c>
      <c r="N53" s="69">
        <v>71</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5KtWtUKRyTP6dkka533eqNNJFBdN5B3TRe4KlXgNMD3Mv38ZA9XVEKltG/xCbADD0vdGaNQG5fc6Cud2WbHJw==" saltValue="UmlGzUi/6t5EKAc5i6L4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L46" sqref="L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07" t="s">
        <v>30</v>
      </c>
      <c r="C41" s="1208"/>
      <c r="D41" s="102"/>
      <c r="E41" s="1213" t="s">
        <v>31</v>
      </c>
      <c r="F41" s="1213"/>
      <c r="G41" s="1213"/>
      <c r="H41" s="1214"/>
      <c r="I41" s="358">
        <v>3852</v>
      </c>
      <c r="J41" s="359">
        <v>3638</v>
      </c>
      <c r="K41" s="359">
        <v>3624</v>
      </c>
      <c r="L41" s="359">
        <v>3948</v>
      </c>
      <c r="M41" s="360">
        <v>3764</v>
      </c>
    </row>
    <row r="42" spans="2:13" ht="27.75" customHeight="1">
      <c r="B42" s="1209"/>
      <c r="C42" s="1210"/>
      <c r="D42" s="103"/>
      <c r="E42" s="1215" t="s">
        <v>32</v>
      </c>
      <c r="F42" s="1215"/>
      <c r="G42" s="1215"/>
      <c r="H42" s="1216"/>
      <c r="I42" s="361" t="s">
        <v>517</v>
      </c>
      <c r="J42" s="362" t="s">
        <v>517</v>
      </c>
      <c r="K42" s="362" t="s">
        <v>517</v>
      </c>
      <c r="L42" s="362" t="s">
        <v>517</v>
      </c>
      <c r="M42" s="363" t="s">
        <v>517</v>
      </c>
    </row>
    <row r="43" spans="2:13" ht="27.75" customHeight="1">
      <c r="B43" s="1209"/>
      <c r="C43" s="1210"/>
      <c r="D43" s="103"/>
      <c r="E43" s="1215" t="s">
        <v>33</v>
      </c>
      <c r="F43" s="1215"/>
      <c r="G43" s="1215"/>
      <c r="H43" s="1216"/>
      <c r="I43" s="361">
        <v>611</v>
      </c>
      <c r="J43" s="362">
        <v>557</v>
      </c>
      <c r="K43" s="362">
        <v>478</v>
      </c>
      <c r="L43" s="362">
        <v>421</v>
      </c>
      <c r="M43" s="363">
        <v>356</v>
      </c>
    </row>
    <row r="44" spans="2:13" ht="27.75" customHeight="1">
      <c r="B44" s="1209"/>
      <c r="C44" s="1210"/>
      <c r="D44" s="103"/>
      <c r="E44" s="1215" t="s">
        <v>34</v>
      </c>
      <c r="F44" s="1215"/>
      <c r="G44" s="1215"/>
      <c r="H44" s="1216"/>
      <c r="I44" s="361" t="s">
        <v>517</v>
      </c>
      <c r="J44" s="362" t="s">
        <v>517</v>
      </c>
      <c r="K44" s="362" t="s">
        <v>517</v>
      </c>
      <c r="L44" s="362" t="s">
        <v>517</v>
      </c>
      <c r="M44" s="363" t="s">
        <v>517</v>
      </c>
    </row>
    <row r="45" spans="2:13" ht="27.75" customHeight="1">
      <c r="B45" s="1209"/>
      <c r="C45" s="1210"/>
      <c r="D45" s="103"/>
      <c r="E45" s="1215" t="s">
        <v>35</v>
      </c>
      <c r="F45" s="1215"/>
      <c r="G45" s="1215"/>
      <c r="H45" s="1216"/>
      <c r="I45" s="361">
        <v>788</v>
      </c>
      <c r="J45" s="362">
        <v>672</v>
      </c>
      <c r="K45" s="362">
        <v>693</v>
      </c>
      <c r="L45" s="362">
        <v>685</v>
      </c>
      <c r="M45" s="363">
        <v>685</v>
      </c>
    </row>
    <row r="46" spans="2:13" ht="27.75" customHeight="1">
      <c r="B46" s="1209"/>
      <c r="C46" s="1210"/>
      <c r="D46" s="104"/>
      <c r="E46" s="1215" t="s">
        <v>36</v>
      </c>
      <c r="F46" s="1215"/>
      <c r="G46" s="1215"/>
      <c r="H46" s="1216"/>
      <c r="I46" s="361" t="s">
        <v>517</v>
      </c>
      <c r="J46" s="362" t="s">
        <v>517</v>
      </c>
      <c r="K46" s="362" t="s">
        <v>517</v>
      </c>
      <c r="L46" s="362" t="s">
        <v>517</v>
      </c>
      <c r="M46" s="363" t="s">
        <v>517</v>
      </c>
    </row>
    <row r="47" spans="2:13" ht="27.75" customHeight="1">
      <c r="B47" s="1209"/>
      <c r="C47" s="1210"/>
      <c r="D47" s="105"/>
      <c r="E47" s="1217" t="s">
        <v>37</v>
      </c>
      <c r="F47" s="1218"/>
      <c r="G47" s="1218"/>
      <c r="H47" s="1219"/>
      <c r="I47" s="361" t="s">
        <v>517</v>
      </c>
      <c r="J47" s="362" t="s">
        <v>517</v>
      </c>
      <c r="K47" s="362" t="s">
        <v>517</v>
      </c>
      <c r="L47" s="362" t="s">
        <v>517</v>
      </c>
      <c r="M47" s="363" t="s">
        <v>517</v>
      </c>
    </row>
    <row r="48" spans="2:13" ht="27.75" customHeight="1">
      <c r="B48" s="1209"/>
      <c r="C48" s="1210"/>
      <c r="D48" s="103"/>
      <c r="E48" s="1215" t="s">
        <v>38</v>
      </c>
      <c r="F48" s="1215"/>
      <c r="G48" s="1215"/>
      <c r="H48" s="1216"/>
      <c r="I48" s="361" t="s">
        <v>517</v>
      </c>
      <c r="J48" s="362" t="s">
        <v>517</v>
      </c>
      <c r="K48" s="362" t="s">
        <v>517</v>
      </c>
      <c r="L48" s="362" t="s">
        <v>517</v>
      </c>
      <c r="M48" s="363" t="s">
        <v>517</v>
      </c>
    </row>
    <row r="49" spans="2:13" ht="27.75" customHeight="1">
      <c r="B49" s="1211"/>
      <c r="C49" s="1212"/>
      <c r="D49" s="103"/>
      <c r="E49" s="1215" t="s">
        <v>39</v>
      </c>
      <c r="F49" s="1215"/>
      <c r="G49" s="1215"/>
      <c r="H49" s="1216"/>
      <c r="I49" s="361" t="s">
        <v>517</v>
      </c>
      <c r="J49" s="362" t="s">
        <v>517</v>
      </c>
      <c r="K49" s="362" t="s">
        <v>517</v>
      </c>
      <c r="L49" s="362" t="s">
        <v>517</v>
      </c>
      <c r="M49" s="363" t="s">
        <v>517</v>
      </c>
    </row>
    <row r="50" spans="2:13" ht="27.75" customHeight="1">
      <c r="B50" s="1220" t="s">
        <v>40</v>
      </c>
      <c r="C50" s="1221"/>
      <c r="D50" s="106"/>
      <c r="E50" s="1215" t="s">
        <v>41</v>
      </c>
      <c r="F50" s="1215"/>
      <c r="G50" s="1215"/>
      <c r="H50" s="1216"/>
      <c r="I50" s="361">
        <v>2510</v>
      </c>
      <c r="J50" s="362">
        <v>2567</v>
      </c>
      <c r="K50" s="362">
        <v>3277</v>
      </c>
      <c r="L50" s="362">
        <v>3479</v>
      </c>
      <c r="M50" s="363">
        <v>3808</v>
      </c>
    </row>
    <row r="51" spans="2:13" ht="27.75" customHeight="1">
      <c r="B51" s="1209"/>
      <c r="C51" s="1210"/>
      <c r="D51" s="103"/>
      <c r="E51" s="1215" t="s">
        <v>42</v>
      </c>
      <c r="F51" s="1215"/>
      <c r="G51" s="1215"/>
      <c r="H51" s="1216"/>
      <c r="I51" s="361">
        <v>276</v>
      </c>
      <c r="J51" s="362">
        <v>268</v>
      </c>
      <c r="K51" s="362">
        <v>245</v>
      </c>
      <c r="L51" s="362">
        <v>215</v>
      </c>
      <c r="M51" s="363">
        <v>167</v>
      </c>
    </row>
    <row r="52" spans="2:13" ht="27.75" customHeight="1">
      <c r="B52" s="1211"/>
      <c r="C52" s="1212"/>
      <c r="D52" s="103"/>
      <c r="E52" s="1215" t="s">
        <v>43</v>
      </c>
      <c r="F52" s="1215"/>
      <c r="G52" s="1215"/>
      <c r="H52" s="1216"/>
      <c r="I52" s="361">
        <v>3431</v>
      </c>
      <c r="J52" s="362">
        <v>3309</v>
      </c>
      <c r="K52" s="362">
        <v>3196</v>
      </c>
      <c r="L52" s="362">
        <v>3369</v>
      </c>
      <c r="M52" s="363">
        <v>3209</v>
      </c>
    </row>
    <row r="53" spans="2:13" ht="27.75" customHeight="1" thickBot="1">
      <c r="B53" s="1222" t="s">
        <v>44</v>
      </c>
      <c r="C53" s="1223"/>
      <c r="D53" s="107"/>
      <c r="E53" s="1224" t="s">
        <v>45</v>
      </c>
      <c r="F53" s="1224"/>
      <c r="G53" s="1224"/>
      <c r="H53" s="1225"/>
      <c r="I53" s="364">
        <v>-966</v>
      </c>
      <c r="J53" s="365">
        <v>-1278</v>
      </c>
      <c r="K53" s="365">
        <v>-1924</v>
      </c>
      <c r="L53" s="365">
        <v>-2009</v>
      </c>
      <c r="M53" s="366">
        <v>-2379</v>
      </c>
    </row>
    <row r="54" spans="2:13" ht="27.75" customHeight="1">
      <c r="B54" s="108" t="s">
        <v>46</v>
      </c>
      <c r="C54" s="109"/>
      <c r="D54" s="109"/>
      <c r="E54" s="110"/>
      <c r="F54" s="110"/>
      <c r="G54" s="110"/>
      <c r="H54" s="110"/>
      <c r="I54" s="111"/>
      <c r="J54" s="111"/>
      <c r="K54" s="111"/>
      <c r="L54" s="111"/>
      <c r="M54" s="111"/>
    </row>
    <row r="55" spans="2:13"/>
  </sheetData>
  <sheetProtection algorithmName="SHA-512" hashValue="gIQ01dXjSYRSUgh8+mPn7+x/71UPUp5eyGRgkCnfE71yPY/3cvjtYOMTk/A0kHqXpbthnA12LNNnBWLu7q13Yg==" saltValue="4bRxCwoC0W4pYFOR90o4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8" sqref="F58:F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34" t="s">
        <v>48</v>
      </c>
      <c r="D55" s="1234"/>
      <c r="E55" s="1235"/>
      <c r="F55" s="119">
        <v>729</v>
      </c>
      <c r="G55" s="119">
        <v>729</v>
      </c>
      <c r="H55" s="120">
        <v>729</v>
      </c>
    </row>
    <row r="56" spans="2:8" ht="52.5" customHeight="1">
      <c r="B56" s="121"/>
      <c r="C56" s="1236" t="s">
        <v>49</v>
      </c>
      <c r="D56" s="1236"/>
      <c r="E56" s="1237"/>
      <c r="F56" s="122">
        <v>267</v>
      </c>
      <c r="G56" s="122">
        <v>245</v>
      </c>
      <c r="H56" s="123">
        <v>555</v>
      </c>
    </row>
    <row r="57" spans="2:8" ht="53.25" customHeight="1">
      <c r="B57" s="121"/>
      <c r="C57" s="1238" t="s">
        <v>50</v>
      </c>
      <c r="D57" s="1238"/>
      <c r="E57" s="1239"/>
      <c r="F57" s="124">
        <v>2114</v>
      </c>
      <c r="G57" s="124">
        <v>2329</v>
      </c>
      <c r="H57" s="125">
        <v>2348</v>
      </c>
    </row>
    <row r="58" spans="2:8" ht="45.75" customHeight="1">
      <c r="B58" s="126"/>
      <c r="C58" s="1226" t="s">
        <v>587</v>
      </c>
      <c r="D58" s="1227"/>
      <c r="E58" s="1228"/>
      <c r="F58" s="127">
        <v>1042</v>
      </c>
      <c r="G58" s="127">
        <v>1192</v>
      </c>
      <c r="H58" s="128">
        <v>1193</v>
      </c>
    </row>
    <row r="59" spans="2:8" ht="45.75" customHeight="1">
      <c r="B59" s="126"/>
      <c r="C59" s="1226" t="s">
        <v>588</v>
      </c>
      <c r="D59" s="1227"/>
      <c r="E59" s="1228"/>
      <c r="F59" s="127">
        <v>595</v>
      </c>
      <c r="G59" s="127">
        <v>575</v>
      </c>
      <c r="H59" s="128">
        <v>561</v>
      </c>
    </row>
    <row r="60" spans="2:8" ht="45.75" customHeight="1">
      <c r="B60" s="126"/>
      <c r="C60" s="1226" t="s">
        <v>589</v>
      </c>
      <c r="D60" s="1227"/>
      <c r="E60" s="1228"/>
      <c r="F60" s="127">
        <v>200</v>
      </c>
      <c r="G60" s="127">
        <v>286</v>
      </c>
      <c r="H60" s="128">
        <v>321</v>
      </c>
    </row>
    <row r="61" spans="2:8" ht="45.75" customHeight="1">
      <c r="B61" s="126"/>
      <c r="C61" s="1226" t="s">
        <v>590</v>
      </c>
      <c r="D61" s="1227"/>
      <c r="E61" s="1228"/>
      <c r="F61" s="127">
        <v>159</v>
      </c>
      <c r="G61" s="127">
        <v>154</v>
      </c>
      <c r="H61" s="128">
        <v>150</v>
      </c>
    </row>
    <row r="62" spans="2:8" ht="45.75" customHeight="1" thickBot="1">
      <c r="B62" s="129"/>
      <c r="C62" s="1229" t="s">
        <v>591</v>
      </c>
      <c r="D62" s="1230"/>
      <c r="E62" s="1231"/>
      <c r="F62" s="130">
        <v>98</v>
      </c>
      <c r="G62" s="130">
        <v>98</v>
      </c>
      <c r="H62" s="131">
        <v>98</v>
      </c>
    </row>
    <row r="63" spans="2:8" ht="52.5" customHeight="1" thickBot="1">
      <c r="B63" s="132"/>
      <c r="C63" s="1232" t="s">
        <v>51</v>
      </c>
      <c r="D63" s="1232"/>
      <c r="E63" s="1233"/>
      <c r="F63" s="133">
        <v>3110</v>
      </c>
      <c r="G63" s="133">
        <v>3303</v>
      </c>
      <c r="H63" s="134">
        <v>3633</v>
      </c>
    </row>
    <row r="64" spans="2:8"/>
  </sheetData>
  <sheetProtection algorithmName="SHA-512" hashValue="lo3bfYv2hU62lbAAHkMeSvywQGBkvhn+PzwF03RNJGHM4ivRuJ90ghFChO1V+6gL2v+R6Pd3lde5T80El7lKJA==" saltValue="Pc4/0NE//LJgSKJzT7S6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122211</v>
      </c>
      <c r="E3" s="153"/>
      <c r="F3" s="154">
        <v>291173</v>
      </c>
      <c r="G3" s="155"/>
      <c r="H3" s="156"/>
    </row>
    <row r="4" spans="1:8">
      <c r="A4" s="157"/>
      <c r="B4" s="158"/>
      <c r="C4" s="159"/>
      <c r="D4" s="160">
        <v>99355</v>
      </c>
      <c r="E4" s="161"/>
      <c r="F4" s="162">
        <v>119071</v>
      </c>
      <c r="G4" s="163"/>
      <c r="H4" s="164"/>
    </row>
    <row r="5" spans="1:8">
      <c r="A5" s="145" t="s">
        <v>550</v>
      </c>
      <c r="B5" s="150"/>
      <c r="C5" s="151"/>
      <c r="D5" s="152">
        <v>69637</v>
      </c>
      <c r="E5" s="153"/>
      <c r="F5" s="154">
        <v>271581</v>
      </c>
      <c r="G5" s="155"/>
      <c r="H5" s="156"/>
    </row>
    <row r="6" spans="1:8">
      <c r="A6" s="157"/>
      <c r="B6" s="158"/>
      <c r="C6" s="159"/>
      <c r="D6" s="160">
        <v>47109</v>
      </c>
      <c r="E6" s="161"/>
      <c r="F6" s="162">
        <v>117844</v>
      </c>
      <c r="G6" s="163"/>
      <c r="H6" s="164"/>
    </row>
    <row r="7" spans="1:8">
      <c r="A7" s="145" t="s">
        <v>551</v>
      </c>
      <c r="B7" s="150"/>
      <c r="C7" s="151"/>
      <c r="D7" s="152">
        <v>83538</v>
      </c>
      <c r="E7" s="153"/>
      <c r="F7" s="154">
        <v>268375</v>
      </c>
      <c r="G7" s="155"/>
      <c r="H7" s="156"/>
    </row>
    <row r="8" spans="1:8">
      <c r="A8" s="157"/>
      <c r="B8" s="158"/>
      <c r="C8" s="159"/>
      <c r="D8" s="160">
        <v>25433</v>
      </c>
      <c r="E8" s="161"/>
      <c r="F8" s="162">
        <v>119602</v>
      </c>
      <c r="G8" s="163"/>
      <c r="H8" s="164"/>
    </row>
    <row r="9" spans="1:8">
      <c r="A9" s="145" t="s">
        <v>552</v>
      </c>
      <c r="B9" s="150"/>
      <c r="C9" s="151"/>
      <c r="D9" s="152">
        <v>417738</v>
      </c>
      <c r="E9" s="153"/>
      <c r="F9" s="154">
        <v>301035</v>
      </c>
      <c r="G9" s="155"/>
      <c r="H9" s="156"/>
    </row>
    <row r="10" spans="1:8">
      <c r="A10" s="157"/>
      <c r="B10" s="158"/>
      <c r="C10" s="159"/>
      <c r="D10" s="160">
        <v>51109</v>
      </c>
      <c r="E10" s="161"/>
      <c r="F10" s="162">
        <v>154376</v>
      </c>
      <c r="G10" s="163"/>
      <c r="H10" s="164"/>
    </row>
    <row r="11" spans="1:8">
      <c r="A11" s="145" t="s">
        <v>553</v>
      </c>
      <c r="B11" s="150"/>
      <c r="C11" s="151"/>
      <c r="D11" s="152">
        <v>91618</v>
      </c>
      <c r="E11" s="153"/>
      <c r="F11" s="154">
        <v>277467</v>
      </c>
      <c r="G11" s="155"/>
      <c r="H11" s="156"/>
    </row>
    <row r="12" spans="1:8">
      <c r="A12" s="157"/>
      <c r="B12" s="158"/>
      <c r="C12" s="165"/>
      <c r="D12" s="160">
        <v>63223</v>
      </c>
      <c r="E12" s="161"/>
      <c r="F12" s="162">
        <v>128378</v>
      </c>
      <c r="G12" s="163"/>
      <c r="H12" s="164"/>
    </row>
    <row r="13" spans="1:8">
      <c r="A13" s="145"/>
      <c r="B13" s="150"/>
      <c r="C13" s="166"/>
      <c r="D13" s="167">
        <v>156948</v>
      </c>
      <c r="E13" s="168"/>
      <c r="F13" s="169">
        <v>281926</v>
      </c>
      <c r="G13" s="170"/>
      <c r="H13" s="156"/>
    </row>
    <row r="14" spans="1:8">
      <c r="A14" s="157"/>
      <c r="B14" s="158"/>
      <c r="C14" s="159"/>
      <c r="D14" s="160">
        <v>57246</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2.19</v>
      </c>
      <c r="C19" s="171">
        <f>ROUND(VALUE(SUBSTITUTE(実質収支比率等に係る経年分析!G$48,"▲","-")),2)</f>
        <v>2.6</v>
      </c>
      <c r="D19" s="171">
        <f>ROUND(VALUE(SUBSTITUTE(実質収支比率等に係る経年分析!H$48,"▲","-")),2)</f>
        <v>2.56</v>
      </c>
      <c r="E19" s="171">
        <f>ROUND(VALUE(SUBSTITUTE(実質収支比率等に係る経年分析!I$48,"▲","-")),2)</f>
        <v>3.26</v>
      </c>
      <c r="F19" s="171">
        <f>ROUND(VALUE(SUBSTITUTE(実質収支比率等に係る経年分析!J$48,"▲","-")),2)</f>
        <v>3.47</v>
      </c>
    </row>
    <row r="20" spans="1:11">
      <c r="A20" s="171" t="s">
        <v>55</v>
      </c>
      <c r="B20" s="171">
        <f>ROUND(VALUE(SUBSTITUTE(実質収支比率等に係る経年分析!F$47,"▲","-")),2)</f>
        <v>31.87</v>
      </c>
      <c r="C20" s="171">
        <f>ROUND(VALUE(SUBSTITUTE(実質収支比率等に係る経年分析!G$47,"▲","-")),2)</f>
        <v>32.47</v>
      </c>
      <c r="D20" s="171">
        <f>ROUND(VALUE(SUBSTITUTE(実質収支比率等に係る経年分析!H$47,"▲","-")),2)</f>
        <v>30.78</v>
      </c>
      <c r="E20" s="171">
        <f>ROUND(VALUE(SUBSTITUTE(実質収支比率等に係る経年分析!I$47,"▲","-")),2)</f>
        <v>29.9</v>
      </c>
      <c r="F20" s="171">
        <f>ROUND(VALUE(SUBSTITUTE(実質収支比率等に係る経年分析!J$47,"▲","-")),2)</f>
        <v>27.63</v>
      </c>
    </row>
    <row r="21" spans="1:11">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0.47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c r="A36" s="172" t="str">
        <f>IF(連結実質赤字比率に係る赤字・黒字の構成分析!C$34="",NA(),連結実質赤字比率に係る赤字・黒字の構成分析!C$34)</f>
        <v>国民健康保険月形町立病院事業会計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4.7300000000000004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462</v>
      </c>
      <c r="E42" s="173"/>
      <c r="F42" s="173"/>
      <c r="G42" s="173">
        <f>'実質公債費比率（分子）の構造'!L$52</f>
        <v>476</v>
      </c>
      <c r="H42" s="173"/>
      <c r="I42" s="173"/>
      <c r="J42" s="173">
        <f>'実質公債費比率（分子）の構造'!M$52</f>
        <v>481</v>
      </c>
      <c r="K42" s="173"/>
      <c r="L42" s="173"/>
      <c r="M42" s="173">
        <f>'実質公債費比率（分子）の構造'!N$52</f>
        <v>437</v>
      </c>
      <c r="N42" s="173"/>
      <c r="O42" s="173"/>
      <c r="P42" s="173">
        <f>'実質公債費比率（分子）の構造'!O$52</f>
        <v>390</v>
      </c>
    </row>
    <row r="43" spans="1:16">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100</v>
      </c>
      <c r="C46" s="173"/>
      <c r="D46" s="173"/>
      <c r="E46" s="173">
        <f>'実質公債費比率（分子）の構造'!L$48</f>
        <v>92</v>
      </c>
      <c r="F46" s="173"/>
      <c r="G46" s="173"/>
      <c r="H46" s="173">
        <f>'実質公債費比率（分子）の構造'!M$48</f>
        <v>89</v>
      </c>
      <c r="I46" s="173"/>
      <c r="J46" s="173"/>
      <c r="K46" s="173">
        <f>'実質公債費比率（分子）の構造'!N$48</f>
        <v>80</v>
      </c>
      <c r="L46" s="173"/>
      <c r="M46" s="173"/>
      <c r="N46" s="173">
        <f>'実質公債費比率（分子）の構造'!O$48</f>
        <v>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369</v>
      </c>
      <c r="C49" s="173"/>
      <c r="D49" s="173"/>
      <c r="E49" s="173">
        <f>'実質公債費比率（分子）の構造'!L$45</f>
        <v>434</v>
      </c>
      <c r="F49" s="173"/>
      <c r="G49" s="173"/>
      <c r="H49" s="173">
        <f>'実質公債費比率（分子）の構造'!M$45</f>
        <v>433</v>
      </c>
      <c r="I49" s="173"/>
      <c r="J49" s="173"/>
      <c r="K49" s="173">
        <f>'実質公債費比率（分子）の構造'!N$45</f>
        <v>426</v>
      </c>
      <c r="L49" s="173"/>
      <c r="M49" s="173"/>
      <c r="N49" s="173">
        <f>'実質公債費比率（分子）の構造'!O$45</f>
        <v>415</v>
      </c>
      <c r="O49" s="173"/>
      <c r="P49" s="173"/>
    </row>
    <row r="50" spans="1:16">
      <c r="A50" s="173" t="s">
        <v>71</v>
      </c>
      <c r="B50" s="173" t="e">
        <f>NA()</f>
        <v>#N/A</v>
      </c>
      <c r="C50" s="173">
        <f>IF(ISNUMBER('実質公債費比率（分子）の構造'!K$53),'実質公債費比率（分子）の構造'!K$53,NA())</f>
        <v>8</v>
      </c>
      <c r="D50" s="173" t="e">
        <f>NA()</f>
        <v>#N/A</v>
      </c>
      <c r="E50" s="173" t="e">
        <f>NA()</f>
        <v>#N/A</v>
      </c>
      <c r="F50" s="173">
        <f>IF(ISNUMBER('実質公債費比率（分子）の構造'!L$53),'実質公債費比率（分子）の構造'!L$53,NA())</f>
        <v>51</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104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3431</v>
      </c>
      <c r="E56" s="172"/>
      <c r="F56" s="172"/>
      <c r="G56" s="172">
        <f>'将来負担比率（分子）の構造'!J$52</f>
        <v>3309</v>
      </c>
      <c r="H56" s="172"/>
      <c r="I56" s="172"/>
      <c r="J56" s="172">
        <f>'将来負担比率（分子）の構造'!K$52</f>
        <v>3196</v>
      </c>
      <c r="K56" s="172"/>
      <c r="L56" s="172"/>
      <c r="M56" s="172">
        <f>'将来負担比率（分子）の構造'!L$52</f>
        <v>3369</v>
      </c>
      <c r="N56" s="172"/>
      <c r="O56" s="172"/>
      <c r="P56" s="172">
        <f>'将来負担比率（分子）の構造'!M$52</f>
        <v>3209</v>
      </c>
    </row>
    <row r="57" spans="1:16">
      <c r="A57" s="172" t="s">
        <v>42</v>
      </c>
      <c r="B57" s="172"/>
      <c r="C57" s="172"/>
      <c r="D57" s="172">
        <f>'将来負担比率（分子）の構造'!I$51</f>
        <v>276</v>
      </c>
      <c r="E57" s="172"/>
      <c r="F57" s="172"/>
      <c r="G57" s="172">
        <f>'将来負担比率（分子）の構造'!J$51</f>
        <v>268</v>
      </c>
      <c r="H57" s="172"/>
      <c r="I57" s="172"/>
      <c r="J57" s="172">
        <f>'将来負担比率（分子）の構造'!K$51</f>
        <v>245</v>
      </c>
      <c r="K57" s="172"/>
      <c r="L57" s="172"/>
      <c r="M57" s="172">
        <f>'将来負担比率（分子）の構造'!L$51</f>
        <v>215</v>
      </c>
      <c r="N57" s="172"/>
      <c r="O57" s="172"/>
      <c r="P57" s="172">
        <f>'将来負担比率（分子）の構造'!M$51</f>
        <v>167</v>
      </c>
    </row>
    <row r="58" spans="1:16">
      <c r="A58" s="172" t="s">
        <v>41</v>
      </c>
      <c r="B58" s="172"/>
      <c r="C58" s="172"/>
      <c r="D58" s="172">
        <f>'将来負担比率（分子）の構造'!I$50</f>
        <v>2510</v>
      </c>
      <c r="E58" s="172"/>
      <c r="F58" s="172"/>
      <c r="G58" s="172">
        <f>'将来負担比率（分子）の構造'!J$50</f>
        <v>2567</v>
      </c>
      <c r="H58" s="172"/>
      <c r="I58" s="172"/>
      <c r="J58" s="172">
        <f>'将来負担比率（分子）の構造'!K$50</f>
        <v>3277</v>
      </c>
      <c r="K58" s="172"/>
      <c r="L58" s="172"/>
      <c r="M58" s="172">
        <f>'将来負担比率（分子）の構造'!L$50</f>
        <v>3479</v>
      </c>
      <c r="N58" s="172"/>
      <c r="O58" s="172"/>
      <c r="P58" s="172">
        <f>'将来負担比率（分子）の構造'!M$50</f>
        <v>3808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788</v>
      </c>
      <c r="C62" s="172"/>
      <c r="D62" s="172"/>
      <c r="E62" s="172">
        <f>'将来負担比率（分子）の構造'!J$45</f>
        <v>672</v>
      </c>
      <c r="F62" s="172"/>
      <c r="G62" s="172"/>
      <c r="H62" s="172">
        <f>'将来負担比率（分子）の構造'!K$45</f>
        <v>693</v>
      </c>
      <c r="I62" s="172"/>
      <c r="J62" s="172"/>
      <c r="K62" s="172">
        <f>'将来負担比率（分子）の構造'!L$45</f>
        <v>685</v>
      </c>
      <c r="L62" s="172"/>
      <c r="M62" s="172"/>
      <c r="N62" s="172">
        <f>'将来負担比率（分子）の構造'!M$45</f>
        <v>685</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611</v>
      </c>
      <c r="C64" s="172"/>
      <c r="D64" s="172"/>
      <c r="E64" s="172">
        <f>'将来負担比率（分子）の構造'!J$43</f>
        <v>557</v>
      </c>
      <c r="F64" s="172"/>
      <c r="G64" s="172"/>
      <c r="H64" s="172">
        <f>'将来負担比率（分子）の構造'!K$43</f>
        <v>478</v>
      </c>
      <c r="I64" s="172"/>
      <c r="J64" s="172"/>
      <c r="K64" s="172">
        <f>'将来負担比率（分子）の構造'!L$43</f>
        <v>421</v>
      </c>
      <c r="L64" s="172"/>
      <c r="M64" s="172"/>
      <c r="N64" s="172">
        <f>'将来負担比率（分子）の構造'!M$43</f>
        <v>356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3852</v>
      </c>
      <c r="C66" s="172"/>
      <c r="D66" s="172"/>
      <c r="E66" s="172">
        <f>'将来負担比率（分子）の構造'!J$41</f>
        <v>3638</v>
      </c>
      <c r="F66" s="172"/>
      <c r="G66" s="172"/>
      <c r="H66" s="172">
        <f>'将来負担比率（分子）の構造'!K$41</f>
        <v>3624</v>
      </c>
      <c r="I66" s="172"/>
      <c r="J66" s="172"/>
      <c r="K66" s="172">
        <f>'将来負担比率（分子）の構造'!L$41</f>
        <v>3948</v>
      </c>
      <c r="L66" s="172"/>
      <c r="M66" s="172"/>
      <c r="N66" s="172">
        <f>'将来負担比率（分子）の構造'!M$41</f>
        <v>3764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729</v>
      </c>
      <c r="C72" s="176">
        <f>基金残高に係る経年分析!G55</f>
        <v>729</v>
      </c>
      <c r="D72" s="176">
        <f>基金残高に係る経年分析!H55</f>
        <v>729</v>
      </c>
    </row>
    <row r="73" spans="1:16">
      <c r="A73" s="175" t="s">
        <v>78</v>
      </c>
      <c r="B73" s="176">
        <f>基金残高に係る経年分析!F56</f>
        <v>267</v>
      </c>
      <c r="C73" s="176">
        <f>基金残高に係る経年分析!G56</f>
        <v>245</v>
      </c>
      <c r="D73" s="176">
        <f>基金残高に係る経年分析!H56</f>
        <v>555</v>
      </c>
    </row>
    <row r="74" spans="1:16">
      <c r="A74" s="175" t="s">
        <v>79</v>
      </c>
      <c r="B74" s="176">
        <f>基金残高に係る経年分析!F57</f>
        <v>2114</v>
      </c>
      <c r="C74" s="176">
        <f>基金残高に係る経年分析!G57</f>
        <v>2329</v>
      </c>
      <c r="D74" s="176">
        <f>基金残高に係る経年分析!H57</f>
        <v>2348</v>
      </c>
    </row>
  </sheetData>
  <sheetProtection algorithmName="SHA-512" hashValue="hH4ja7fCFm54gt/y7Pw8NB33jjWWAtXnAbUdhGl3SChffUk46ctgHsg8E0W4q3/6bnTO29ZytWfKC/YIXpblEA==" saltValue="45HJP6fsFXlPWDr2Y4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218</v>
      </c>
      <c r="DI1" s="606"/>
      <c r="DJ1" s="606"/>
      <c r="DK1" s="606"/>
      <c r="DL1" s="606"/>
      <c r="DM1" s="606"/>
      <c r="DN1" s="607"/>
      <c r="DO1" s="212"/>
      <c r="DP1" s="605" t="s">
        <v>219</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221</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222</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223</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224</v>
      </c>
      <c r="S4" s="609"/>
      <c r="T4" s="609"/>
      <c r="U4" s="609"/>
      <c r="V4" s="609"/>
      <c r="W4" s="609"/>
      <c r="X4" s="609"/>
      <c r="Y4" s="610"/>
      <c r="Z4" s="608" t="s">
        <v>225</v>
      </c>
      <c r="AA4" s="609"/>
      <c r="AB4" s="609"/>
      <c r="AC4" s="610"/>
      <c r="AD4" s="608" t="s">
        <v>226</v>
      </c>
      <c r="AE4" s="609"/>
      <c r="AF4" s="609"/>
      <c r="AG4" s="609"/>
      <c r="AH4" s="609"/>
      <c r="AI4" s="609"/>
      <c r="AJ4" s="609"/>
      <c r="AK4" s="610"/>
      <c r="AL4" s="608" t="s">
        <v>225</v>
      </c>
      <c r="AM4" s="609"/>
      <c r="AN4" s="609"/>
      <c r="AO4" s="610"/>
      <c r="AP4" s="614" t="s">
        <v>227</v>
      </c>
      <c r="AQ4" s="614"/>
      <c r="AR4" s="614"/>
      <c r="AS4" s="614"/>
      <c r="AT4" s="614"/>
      <c r="AU4" s="614"/>
      <c r="AV4" s="614"/>
      <c r="AW4" s="614"/>
      <c r="AX4" s="614"/>
      <c r="AY4" s="614"/>
      <c r="AZ4" s="614"/>
      <c r="BA4" s="614"/>
      <c r="BB4" s="614"/>
      <c r="BC4" s="614"/>
      <c r="BD4" s="614"/>
      <c r="BE4" s="614"/>
      <c r="BF4" s="614"/>
      <c r="BG4" s="614" t="s">
        <v>228</v>
      </c>
      <c r="BH4" s="614"/>
      <c r="BI4" s="614"/>
      <c r="BJ4" s="614"/>
      <c r="BK4" s="614"/>
      <c r="BL4" s="614"/>
      <c r="BM4" s="614"/>
      <c r="BN4" s="614"/>
      <c r="BO4" s="614" t="s">
        <v>225</v>
      </c>
      <c r="BP4" s="614"/>
      <c r="BQ4" s="614"/>
      <c r="BR4" s="614"/>
      <c r="BS4" s="614" t="s">
        <v>229</v>
      </c>
      <c r="BT4" s="614"/>
      <c r="BU4" s="614"/>
      <c r="BV4" s="614"/>
      <c r="BW4" s="614"/>
      <c r="BX4" s="614"/>
      <c r="BY4" s="614"/>
      <c r="BZ4" s="614"/>
      <c r="CA4" s="614"/>
      <c r="CB4" s="614"/>
      <c r="CD4" s="611" t="s">
        <v>230</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c r="B5" s="615" t="s">
        <v>231</v>
      </c>
      <c r="C5" s="616"/>
      <c r="D5" s="616"/>
      <c r="E5" s="616"/>
      <c r="F5" s="616"/>
      <c r="G5" s="616"/>
      <c r="H5" s="616"/>
      <c r="I5" s="616"/>
      <c r="J5" s="616"/>
      <c r="K5" s="616"/>
      <c r="L5" s="616"/>
      <c r="M5" s="616"/>
      <c r="N5" s="616"/>
      <c r="O5" s="616"/>
      <c r="P5" s="616"/>
      <c r="Q5" s="617"/>
      <c r="R5" s="618">
        <v>285041</v>
      </c>
      <c r="S5" s="619"/>
      <c r="T5" s="619"/>
      <c r="U5" s="619"/>
      <c r="V5" s="619"/>
      <c r="W5" s="619"/>
      <c r="X5" s="619"/>
      <c r="Y5" s="620"/>
      <c r="Z5" s="621">
        <v>6.6</v>
      </c>
      <c r="AA5" s="621"/>
      <c r="AB5" s="621"/>
      <c r="AC5" s="621"/>
      <c r="AD5" s="622">
        <v>285041</v>
      </c>
      <c r="AE5" s="622"/>
      <c r="AF5" s="622"/>
      <c r="AG5" s="622"/>
      <c r="AH5" s="622"/>
      <c r="AI5" s="622"/>
      <c r="AJ5" s="622"/>
      <c r="AK5" s="622"/>
      <c r="AL5" s="623">
        <v>11</v>
      </c>
      <c r="AM5" s="624"/>
      <c r="AN5" s="624"/>
      <c r="AO5" s="625"/>
      <c r="AP5" s="615" t="s">
        <v>232</v>
      </c>
      <c r="AQ5" s="616"/>
      <c r="AR5" s="616"/>
      <c r="AS5" s="616"/>
      <c r="AT5" s="616"/>
      <c r="AU5" s="616"/>
      <c r="AV5" s="616"/>
      <c r="AW5" s="616"/>
      <c r="AX5" s="616"/>
      <c r="AY5" s="616"/>
      <c r="AZ5" s="616"/>
      <c r="BA5" s="616"/>
      <c r="BB5" s="616"/>
      <c r="BC5" s="616"/>
      <c r="BD5" s="616"/>
      <c r="BE5" s="616"/>
      <c r="BF5" s="617"/>
      <c r="BG5" s="629">
        <v>281995</v>
      </c>
      <c r="BH5" s="630"/>
      <c r="BI5" s="630"/>
      <c r="BJ5" s="630"/>
      <c r="BK5" s="630"/>
      <c r="BL5" s="630"/>
      <c r="BM5" s="630"/>
      <c r="BN5" s="631"/>
      <c r="BO5" s="632">
        <v>98.9</v>
      </c>
      <c r="BP5" s="632"/>
      <c r="BQ5" s="632"/>
      <c r="BR5" s="632"/>
      <c r="BS5" s="633">
        <v>2692</v>
      </c>
      <c r="BT5" s="633"/>
      <c r="BU5" s="633"/>
      <c r="BV5" s="633"/>
      <c r="BW5" s="633"/>
      <c r="BX5" s="633"/>
      <c r="BY5" s="633"/>
      <c r="BZ5" s="633"/>
      <c r="CA5" s="633"/>
      <c r="CB5" s="637"/>
      <c r="CD5" s="611" t="s">
        <v>227</v>
      </c>
      <c r="CE5" s="612"/>
      <c r="CF5" s="612"/>
      <c r="CG5" s="612"/>
      <c r="CH5" s="612"/>
      <c r="CI5" s="612"/>
      <c r="CJ5" s="612"/>
      <c r="CK5" s="612"/>
      <c r="CL5" s="612"/>
      <c r="CM5" s="612"/>
      <c r="CN5" s="612"/>
      <c r="CO5" s="612"/>
      <c r="CP5" s="612"/>
      <c r="CQ5" s="613"/>
      <c r="CR5" s="611" t="s">
        <v>233</v>
      </c>
      <c r="CS5" s="612"/>
      <c r="CT5" s="612"/>
      <c r="CU5" s="612"/>
      <c r="CV5" s="612"/>
      <c r="CW5" s="612"/>
      <c r="CX5" s="612"/>
      <c r="CY5" s="613"/>
      <c r="CZ5" s="611" t="s">
        <v>225</v>
      </c>
      <c r="DA5" s="612"/>
      <c r="DB5" s="612"/>
      <c r="DC5" s="613"/>
      <c r="DD5" s="611" t="s">
        <v>234</v>
      </c>
      <c r="DE5" s="612"/>
      <c r="DF5" s="612"/>
      <c r="DG5" s="612"/>
      <c r="DH5" s="612"/>
      <c r="DI5" s="612"/>
      <c r="DJ5" s="612"/>
      <c r="DK5" s="612"/>
      <c r="DL5" s="612"/>
      <c r="DM5" s="612"/>
      <c r="DN5" s="612"/>
      <c r="DO5" s="612"/>
      <c r="DP5" s="613"/>
      <c r="DQ5" s="611" t="s">
        <v>235</v>
      </c>
      <c r="DR5" s="612"/>
      <c r="DS5" s="612"/>
      <c r="DT5" s="612"/>
      <c r="DU5" s="612"/>
      <c r="DV5" s="612"/>
      <c r="DW5" s="612"/>
      <c r="DX5" s="612"/>
      <c r="DY5" s="612"/>
      <c r="DZ5" s="612"/>
      <c r="EA5" s="612"/>
      <c r="EB5" s="612"/>
      <c r="EC5" s="613"/>
    </row>
    <row r="6" spans="2:143" ht="11.25" customHeight="1">
      <c r="B6" s="626" t="s">
        <v>236</v>
      </c>
      <c r="C6" s="627"/>
      <c r="D6" s="627"/>
      <c r="E6" s="627"/>
      <c r="F6" s="627"/>
      <c r="G6" s="627"/>
      <c r="H6" s="627"/>
      <c r="I6" s="627"/>
      <c r="J6" s="627"/>
      <c r="K6" s="627"/>
      <c r="L6" s="627"/>
      <c r="M6" s="627"/>
      <c r="N6" s="627"/>
      <c r="O6" s="627"/>
      <c r="P6" s="627"/>
      <c r="Q6" s="628"/>
      <c r="R6" s="629">
        <v>51287</v>
      </c>
      <c r="S6" s="630"/>
      <c r="T6" s="630"/>
      <c r="U6" s="630"/>
      <c r="V6" s="630"/>
      <c r="W6" s="630"/>
      <c r="X6" s="630"/>
      <c r="Y6" s="631"/>
      <c r="Z6" s="632">
        <v>1.2</v>
      </c>
      <c r="AA6" s="632"/>
      <c r="AB6" s="632"/>
      <c r="AC6" s="632"/>
      <c r="AD6" s="633">
        <v>51287</v>
      </c>
      <c r="AE6" s="633"/>
      <c r="AF6" s="633"/>
      <c r="AG6" s="633"/>
      <c r="AH6" s="633"/>
      <c r="AI6" s="633"/>
      <c r="AJ6" s="633"/>
      <c r="AK6" s="633"/>
      <c r="AL6" s="634">
        <v>2</v>
      </c>
      <c r="AM6" s="635"/>
      <c r="AN6" s="635"/>
      <c r="AO6" s="636"/>
      <c r="AP6" s="626" t="s">
        <v>237</v>
      </c>
      <c r="AQ6" s="627"/>
      <c r="AR6" s="627"/>
      <c r="AS6" s="627"/>
      <c r="AT6" s="627"/>
      <c r="AU6" s="627"/>
      <c r="AV6" s="627"/>
      <c r="AW6" s="627"/>
      <c r="AX6" s="627"/>
      <c r="AY6" s="627"/>
      <c r="AZ6" s="627"/>
      <c r="BA6" s="627"/>
      <c r="BB6" s="627"/>
      <c r="BC6" s="627"/>
      <c r="BD6" s="627"/>
      <c r="BE6" s="627"/>
      <c r="BF6" s="628"/>
      <c r="BG6" s="629">
        <v>281995</v>
      </c>
      <c r="BH6" s="630"/>
      <c r="BI6" s="630"/>
      <c r="BJ6" s="630"/>
      <c r="BK6" s="630"/>
      <c r="BL6" s="630"/>
      <c r="BM6" s="630"/>
      <c r="BN6" s="631"/>
      <c r="BO6" s="632">
        <v>98.9</v>
      </c>
      <c r="BP6" s="632"/>
      <c r="BQ6" s="632"/>
      <c r="BR6" s="632"/>
      <c r="BS6" s="633">
        <v>2692</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46119</v>
      </c>
      <c r="CS6" s="630"/>
      <c r="CT6" s="630"/>
      <c r="CU6" s="630"/>
      <c r="CV6" s="630"/>
      <c r="CW6" s="630"/>
      <c r="CX6" s="630"/>
      <c r="CY6" s="631"/>
      <c r="CZ6" s="623">
        <v>1.1000000000000001</v>
      </c>
      <c r="DA6" s="624"/>
      <c r="DB6" s="624"/>
      <c r="DC6" s="643"/>
      <c r="DD6" s="638" t="s">
        <v>239</v>
      </c>
      <c r="DE6" s="630"/>
      <c r="DF6" s="630"/>
      <c r="DG6" s="630"/>
      <c r="DH6" s="630"/>
      <c r="DI6" s="630"/>
      <c r="DJ6" s="630"/>
      <c r="DK6" s="630"/>
      <c r="DL6" s="630"/>
      <c r="DM6" s="630"/>
      <c r="DN6" s="630"/>
      <c r="DO6" s="630"/>
      <c r="DP6" s="631"/>
      <c r="DQ6" s="638">
        <v>46119</v>
      </c>
      <c r="DR6" s="630"/>
      <c r="DS6" s="630"/>
      <c r="DT6" s="630"/>
      <c r="DU6" s="630"/>
      <c r="DV6" s="630"/>
      <c r="DW6" s="630"/>
      <c r="DX6" s="630"/>
      <c r="DY6" s="630"/>
      <c r="DZ6" s="630"/>
      <c r="EA6" s="630"/>
      <c r="EB6" s="630"/>
      <c r="EC6" s="639"/>
    </row>
    <row r="7" spans="2:143" ht="11.25" customHeight="1">
      <c r="B7" s="626" t="s">
        <v>240</v>
      </c>
      <c r="C7" s="627"/>
      <c r="D7" s="627"/>
      <c r="E7" s="627"/>
      <c r="F7" s="627"/>
      <c r="G7" s="627"/>
      <c r="H7" s="627"/>
      <c r="I7" s="627"/>
      <c r="J7" s="627"/>
      <c r="K7" s="627"/>
      <c r="L7" s="627"/>
      <c r="M7" s="627"/>
      <c r="N7" s="627"/>
      <c r="O7" s="627"/>
      <c r="P7" s="627"/>
      <c r="Q7" s="628"/>
      <c r="R7" s="629">
        <v>206</v>
      </c>
      <c r="S7" s="630"/>
      <c r="T7" s="630"/>
      <c r="U7" s="630"/>
      <c r="V7" s="630"/>
      <c r="W7" s="630"/>
      <c r="X7" s="630"/>
      <c r="Y7" s="631"/>
      <c r="Z7" s="632">
        <v>0</v>
      </c>
      <c r="AA7" s="632"/>
      <c r="AB7" s="632"/>
      <c r="AC7" s="632"/>
      <c r="AD7" s="633">
        <v>206</v>
      </c>
      <c r="AE7" s="633"/>
      <c r="AF7" s="633"/>
      <c r="AG7" s="633"/>
      <c r="AH7" s="633"/>
      <c r="AI7" s="633"/>
      <c r="AJ7" s="633"/>
      <c r="AK7" s="633"/>
      <c r="AL7" s="634">
        <v>0</v>
      </c>
      <c r="AM7" s="635"/>
      <c r="AN7" s="635"/>
      <c r="AO7" s="636"/>
      <c r="AP7" s="626" t="s">
        <v>241</v>
      </c>
      <c r="AQ7" s="627"/>
      <c r="AR7" s="627"/>
      <c r="AS7" s="627"/>
      <c r="AT7" s="627"/>
      <c r="AU7" s="627"/>
      <c r="AV7" s="627"/>
      <c r="AW7" s="627"/>
      <c r="AX7" s="627"/>
      <c r="AY7" s="627"/>
      <c r="AZ7" s="627"/>
      <c r="BA7" s="627"/>
      <c r="BB7" s="627"/>
      <c r="BC7" s="627"/>
      <c r="BD7" s="627"/>
      <c r="BE7" s="627"/>
      <c r="BF7" s="628"/>
      <c r="BG7" s="629">
        <v>144688</v>
      </c>
      <c r="BH7" s="630"/>
      <c r="BI7" s="630"/>
      <c r="BJ7" s="630"/>
      <c r="BK7" s="630"/>
      <c r="BL7" s="630"/>
      <c r="BM7" s="630"/>
      <c r="BN7" s="631"/>
      <c r="BO7" s="632">
        <v>50.8</v>
      </c>
      <c r="BP7" s="632"/>
      <c r="BQ7" s="632"/>
      <c r="BR7" s="632"/>
      <c r="BS7" s="633">
        <v>2692</v>
      </c>
      <c r="BT7" s="633"/>
      <c r="BU7" s="633"/>
      <c r="BV7" s="633"/>
      <c r="BW7" s="633"/>
      <c r="BX7" s="633"/>
      <c r="BY7" s="633"/>
      <c r="BZ7" s="633"/>
      <c r="CA7" s="633"/>
      <c r="CB7" s="637"/>
      <c r="CD7" s="644" t="s">
        <v>242</v>
      </c>
      <c r="CE7" s="645"/>
      <c r="CF7" s="645"/>
      <c r="CG7" s="645"/>
      <c r="CH7" s="645"/>
      <c r="CI7" s="645"/>
      <c r="CJ7" s="645"/>
      <c r="CK7" s="645"/>
      <c r="CL7" s="645"/>
      <c r="CM7" s="645"/>
      <c r="CN7" s="645"/>
      <c r="CO7" s="645"/>
      <c r="CP7" s="645"/>
      <c r="CQ7" s="646"/>
      <c r="CR7" s="629">
        <v>951296</v>
      </c>
      <c r="CS7" s="630"/>
      <c r="CT7" s="630"/>
      <c r="CU7" s="630"/>
      <c r="CV7" s="630"/>
      <c r="CW7" s="630"/>
      <c r="CX7" s="630"/>
      <c r="CY7" s="631"/>
      <c r="CZ7" s="632">
        <v>22.7</v>
      </c>
      <c r="DA7" s="632"/>
      <c r="DB7" s="632"/>
      <c r="DC7" s="632"/>
      <c r="DD7" s="638">
        <v>30092</v>
      </c>
      <c r="DE7" s="630"/>
      <c r="DF7" s="630"/>
      <c r="DG7" s="630"/>
      <c r="DH7" s="630"/>
      <c r="DI7" s="630"/>
      <c r="DJ7" s="630"/>
      <c r="DK7" s="630"/>
      <c r="DL7" s="630"/>
      <c r="DM7" s="630"/>
      <c r="DN7" s="630"/>
      <c r="DO7" s="630"/>
      <c r="DP7" s="631"/>
      <c r="DQ7" s="638">
        <v>645489</v>
      </c>
      <c r="DR7" s="630"/>
      <c r="DS7" s="630"/>
      <c r="DT7" s="630"/>
      <c r="DU7" s="630"/>
      <c r="DV7" s="630"/>
      <c r="DW7" s="630"/>
      <c r="DX7" s="630"/>
      <c r="DY7" s="630"/>
      <c r="DZ7" s="630"/>
      <c r="EA7" s="630"/>
      <c r="EB7" s="630"/>
      <c r="EC7" s="639"/>
    </row>
    <row r="8" spans="2:143" ht="11.25" customHeight="1">
      <c r="B8" s="626" t="s">
        <v>243</v>
      </c>
      <c r="C8" s="627"/>
      <c r="D8" s="627"/>
      <c r="E8" s="627"/>
      <c r="F8" s="627"/>
      <c r="G8" s="627"/>
      <c r="H8" s="627"/>
      <c r="I8" s="627"/>
      <c r="J8" s="627"/>
      <c r="K8" s="627"/>
      <c r="L8" s="627"/>
      <c r="M8" s="627"/>
      <c r="N8" s="627"/>
      <c r="O8" s="627"/>
      <c r="P8" s="627"/>
      <c r="Q8" s="628"/>
      <c r="R8" s="629">
        <v>1053</v>
      </c>
      <c r="S8" s="630"/>
      <c r="T8" s="630"/>
      <c r="U8" s="630"/>
      <c r="V8" s="630"/>
      <c r="W8" s="630"/>
      <c r="X8" s="630"/>
      <c r="Y8" s="631"/>
      <c r="Z8" s="632">
        <v>0</v>
      </c>
      <c r="AA8" s="632"/>
      <c r="AB8" s="632"/>
      <c r="AC8" s="632"/>
      <c r="AD8" s="633">
        <v>1053</v>
      </c>
      <c r="AE8" s="633"/>
      <c r="AF8" s="633"/>
      <c r="AG8" s="633"/>
      <c r="AH8" s="633"/>
      <c r="AI8" s="633"/>
      <c r="AJ8" s="633"/>
      <c r="AK8" s="633"/>
      <c r="AL8" s="634">
        <v>0</v>
      </c>
      <c r="AM8" s="635"/>
      <c r="AN8" s="635"/>
      <c r="AO8" s="636"/>
      <c r="AP8" s="626" t="s">
        <v>244</v>
      </c>
      <c r="AQ8" s="627"/>
      <c r="AR8" s="627"/>
      <c r="AS8" s="627"/>
      <c r="AT8" s="627"/>
      <c r="AU8" s="627"/>
      <c r="AV8" s="627"/>
      <c r="AW8" s="627"/>
      <c r="AX8" s="627"/>
      <c r="AY8" s="627"/>
      <c r="AZ8" s="627"/>
      <c r="BA8" s="627"/>
      <c r="BB8" s="627"/>
      <c r="BC8" s="627"/>
      <c r="BD8" s="627"/>
      <c r="BE8" s="627"/>
      <c r="BF8" s="628"/>
      <c r="BG8" s="629">
        <v>5201</v>
      </c>
      <c r="BH8" s="630"/>
      <c r="BI8" s="630"/>
      <c r="BJ8" s="630"/>
      <c r="BK8" s="630"/>
      <c r="BL8" s="630"/>
      <c r="BM8" s="630"/>
      <c r="BN8" s="631"/>
      <c r="BO8" s="632">
        <v>1.8</v>
      </c>
      <c r="BP8" s="632"/>
      <c r="BQ8" s="632"/>
      <c r="BR8" s="632"/>
      <c r="BS8" s="633" t="s">
        <v>239</v>
      </c>
      <c r="BT8" s="633"/>
      <c r="BU8" s="633"/>
      <c r="BV8" s="633"/>
      <c r="BW8" s="633"/>
      <c r="BX8" s="633"/>
      <c r="BY8" s="633"/>
      <c r="BZ8" s="633"/>
      <c r="CA8" s="633"/>
      <c r="CB8" s="637"/>
      <c r="CD8" s="644" t="s">
        <v>245</v>
      </c>
      <c r="CE8" s="645"/>
      <c r="CF8" s="645"/>
      <c r="CG8" s="645"/>
      <c r="CH8" s="645"/>
      <c r="CI8" s="645"/>
      <c r="CJ8" s="645"/>
      <c r="CK8" s="645"/>
      <c r="CL8" s="645"/>
      <c r="CM8" s="645"/>
      <c r="CN8" s="645"/>
      <c r="CO8" s="645"/>
      <c r="CP8" s="645"/>
      <c r="CQ8" s="646"/>
      <c r="CR8" s="629">
        <v>806878</v>
      </c>
      <c r="CS8" s="630"/>
      <c r="CT8" s="630"/>
      <c r="CU8" s="630"/>
      <c r="CV8" s="630"/>
      <c r="CW8" s="630"/>
      <c r="CX8" s="630"/>
      <c r="CY8" s="631"/>
      <c r="CZ8" s="632">
        <v>19.2</v>
      </c>
      <c r="DA8" s="632"/>
      <c r="DB8" s="632"/>
      <c r="DC8" s="632"/>
      <c r="DD8" s="638">
        <v>1643</v>
      </c>
      <c r="DE8" s="630"/>
      <c r="DF8" s="630"/>
      <c r="DG8" s="630"/>
      <c r="DH8" s="630"/>
      <c r="DI8" s="630"/>
      <c r="DJ8" s="630"/>
      <c r="DK8" s="630"/>
      <c r="DL8" s="630"/>
      <c r="DM8" s="630"/>
      <c r="DN8" s="630"/>
      <c r="DO8" s="630"/>
      <c r="DP8" s="631"/>
      <c r="DQ8" s="638">
        <v>474415</v>
      </c>
      <c r="DR8" s="630"/>
      <c r="DS8" s="630"/>
      <c r="DT8" s="630"/>
      <c r="DU8" s="630"/>
      <c r="DV8" s="630"/>
      <c r="DW8" s="630"/>
      <c r="DX8" s="630"/>
      <c r="DY8" s="630"/>
      <c r="DZ8" s="630"/>
      <c r="EA8" s="630"/>
      <c r="EB8" s="630"/>
      <c r="EC8" s="639"/>
    </row>
    <row r="9" spans="2:143" ht="11.25" customHeight="1">
      <c r="B9" s="626" t="s">
        <v>246</v>
      </c>
      <c r="C9" s="627"/>
      <c r="D9" s="627"/>
      <c r="E9" s="627"/>
      <c r="F9" s="627"/>
      <c r="G9" s="627"/>
      <c r="H9" s="627"/>
      <c r="I9" s="627"/>
      <c r="J9" s="627"/>
      <c r="K9" s="627"/>
      <c r="L9" s="627"/>
      <c r="M9" s="627"/>
      <c r="N9" s="627"/>
      <c r="O9" s="627"/>
      <c r="P9" s="627"/>
      <c r="Q9" s="628"/>
      <c r="R9" s="629">
        <v>1280</v>
      </c>
      <c r="S9" s="630"/>
      <c r="T9" s="630"/>
      <c r="U9" s="630"/>
      <c r="V9" s="630"/>
      <c r="W9" s="630"/>
      <c r="X9" s="630"/>
      <c r="Y9" s="631"/>
      <c r="Z9" s="632">
        <v>0</v>
      </c>
      <c r="AA9" s="632"/>
      <c r="AB9" s="632"/>
      <c r="AC9" s="632"/>
      <c r="AD9" s="633">
        <v>1280</v>
      </c>
      <c r="AE9" s="633"/>
      <c r="AF9" s="633"/>
      <c r="AG9" s="633"/>
      <c r="AH9" s="633"/>
      <c r="AI9" s="633"/>
      <c r="AJ9" s="633"/>
      <c r="AK9" s="633"/>
      <c r="AL9" s="634">
        <v>0</v>
      </c>
      <c r="AM9" s="635"/>
      <c r="AN9" s="635"/>
      <c r="AO9" s="636"/>
      <c r="AP9" s="626" t="s">
        <v>247</v>
      </c>
      <c r="AQ9" s="627"/>
      <c r="AR9" s="627"/>
      <c r="AS9" s="627"/>
      <c r="AT9" s="627"/>
      <c r="AU9" s="627"/>
      <c r="AV9" s="627"/>
      <c r="AW9" s="627"/>
      <c r="AX9" s="627"/>
      <c r="AY9" s="627"/>
      <c r="AZ9" s="627"/>
      <c r="BA9" s="627"/>
      <c r="BB9" s="627"/>
      <c r="BC9" s="627"/>
      <c r="BD9" s="627"/>
      <c r="BE9" s="627"/>
      <c r="BF9" s="628"/>
      <c r="BG9" s="629">
        <v>124512</v>
      </c>
      <c r="BH9" s="630"/>
      <c r="BI9" s="630"/>
      <c r="BJ9" s="630"/>
      <c r="BK9" s="630"/>
      <c r="BL9" s="630"/>
      <c r="BM9" s="630"/>
      <c r="BN9" s="631"/>
      <c r="BO9" s="632">
        <v>43.7</v>
      </c>
      <c r="BP9" s="632"/>
      <c r="BQ9" s="632"/>
      <c r="BR9" s="632"/>
      <c r="BS9" s="633" t="s">
        <v>239</v>
      </c>
      <c r="BT9" s="633"/>
      <c r="BU9" s="633"/>
      <c r="BV9" s="633"/>
      <c r="BW9" s="633"/>
      <c r="BX9" s="633"/>
      <c r="BY9" s="633"/>
      <c r="BZ9" s="633"/>
      <c r="CA9" s="633"/>
      <c r="CB9" s="637"/>
      <c r="CD9" s="644" t="s">
        <v>248</v>
      </c>
      <c r="CE9" s="645"/>
      <c r="CF9" s="645"/>
      <c r="CG9" s="645"/>
      <c r="CH9" s="645"/>
      <c r="CI9" s="645"/>
      <c r="CJ9" s="645"/>
      <c r="CK9" s="645"/>
      <c r="CL9" s="645"/>
      <c r="CM9" s="645"/>
      <c r="CN9" s="645"/>
      <c r="CO9" s="645"/>
      <c r="CP9" s="645"/>
      <c r="CQ9" s="646"/>
      <c r="CR9" s="629">
        <v>414460</v>
      </c>
      <c r="CS9" s="630"/>
      <c r="CT9" s="630"/>
      <c r="CU9" s="630"/>
      <c r="CV9" s="630"/>
      <c r="CW9" s="630"/>
      <c r="CX9" s="630"/>
      <c r="CY9" s="631"/>
      <c r="CZ9" s="632">
        <v>9.9</v>
      </c>
      <c r="DA9" s="632"/>
      <c r="DB9" s="632"/>
      <c r="DC9" s="632"/>
      <c r="DD9" s="638">
        <v>5881</v>
      </c>
      <c r="DE9" s="630"/>
      <c r="DF9" s="630"/>
      <c r="DG9" s="630"/>
      <c r="DH9" s="630"/>
      <c r="DI9" s="630"/>
      <c r="DJ9" s="630"/>
      <c r="DK9" s="630"/>
      <c r="DL9" s="630"/>
      <c r="DM9" s="630"/>
      <c r="DN9" s="630"/>
      <c r="DO9" s="630"/>
      <c r="DP9" s="631"/>
      <c r="DQ9" s="638">
        <v>316525</v>
      </c>
      <c r="DR9" s="630"/>
      <c r="DS9" s="630"/>
      <c r="DT9" s="630"/>
      <c r="DU9" s="630"/>
      <c r="DV9" s="630"/>
      <c r="DW9" s="630"/>
      <c r="DX9" s="630"/>
      <c r="DY9" s="630"/>
      <c r="DZ9" s="630"/>
      <c r="EA9" s="630"/>
      <c r="EB9" s="630"/>
      <c r="EC9" s="639"/>
    </row>
    <row r="10" spans="2:143" ht="11.25" customHeight="1">
      <c r="B10" s="626" t="s">
        <v>249</v>
      </c>
      <c r="C10" s="627"/>
      <c r="D10" s="627"/>
      <c r="E10" s="627"/>
      <c r="F10" s="627"/>
      <c r="G10" s="627"/>
      <c r="H10" s="627"/>
      <c r="I10" s="627"/>
      <c r="J10" s="627"/>
      <c r="K10" s="627"/>
      <c r="L10" s="627"/>
      <c r="M10" s="627"/>
      <c r="N10" s="627"/>
      <c r="O10" s="627"/>
      <c r="P10" s="627"/>
      <c r="Q10" s="628"/>
      <c r="R10" s="629" t="s">
        <v>239</v>
      </c>
      <c r="S10" s="630"/>
      <c r="T10" s="630"/>
      <c r="U10" s="630"/>
      <c r="V10" s="630"/>
      <c r="W10" s="630"/>
      <c r="X10" s="630"/>
      <c r="Y10" s="631"/>
      <c r="Z10" s="632" t="s">
        <v>239</v>
      </c>
      <c r="AA10" s="632"/>
      <c r="AB10" s="632"/>
      <c r="AC10" s="632"/>
      <c r="AD10" s="633" t="s">
        <v>239</v>
      </c>
      <c r="AE10" s="633"/>
      <c r="AF10" s="633"/>
      <c r="AG10" s="633"/>
      <c r="AH10" s="633"/>
      <c r="AI10" s="633"/>
      <c r="AJ10" s="633"/>
      <c r="AK10" s="633"/>
      <c r="AL10" s="634" t="s">
        <v>129</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8787</v>
      </c>
      <c r="BH10" s="630"/>
      <c r="BI10" s="630"/>
      <c r="BJ10" s="630"/>
      <c r="BK10" s="630"/>
      <c r="BL10" s="630"/>
      <c r="BM10" s="630"/>
      <c r="BN10" s="631"/>
      <c r="BO10" s="632">
        <v>3.1</v>
      </c>
      <c r="BP10" s="632"/>
      <c r="BQ10" s="632"/>
      <c r="BR10" s="632"/>
      <c r="BS10" s="633">
        <v>1465</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735</v>
      </c>
      <c r="CS10" s="630"/>
      <c r="CT10" s="630"/>
      <c r="CU10" s="630"/>
      <c r="CV10" s="630"/>
      <c r="CW10" s="630"/>
      <c r="CX10" s="630"/>
      <c r="CY10" s="631"/>
      <c r="CZ10" s="632">
        <v>0</v>
      </c>
      <c r="DA10" s="632"/>
      <c r="DB10" s="632"/>
      <c r="DC10" s="632"/>
      <c r="DD10" s="638" t="s">
        <v>129</v>
      </c>
      <c r="DE10" s="630"/>
      <c r="DF10" s="630"/>
      <c r="DG10" s="630"/>
      <c r="DH10" s="630"/>
      <c r="DI10" s="630"/>
      <c r="DJ10" s="630"/>
      <c r="DK10" s="630"/>
      <c r="DL10" s="630"/>
      <c r="DM10" s="630"/>
      <c r="DN10" s="630"/>
      <c r="DO10" s="630"/>
      <c r="DP10" s="631"/>
      <c r="DQ10" s="638">
        <v>305</v>
      </c>
      <c r="DR10" s="630"/>
      <c r="DS10" s="630"/>
      <c r="DT10" s="630"/>
      <c r="DU10" s="630"/>
      <c r="DV10" s="630"/>
      <c r="DW10" s="630"/>
      <c r="DX10" s="630"/>
      <c r="DY10" s="630"/>
      <c r="DZ10" s="630"/>
      <c r="EA10" s="630"/>
      <c r="EB10" s="630"/>
      <c r="EC10" s="639"/>
    </row>
    <row r="11" spans="2:143" ht="11.25" customHeight="1">
      <c r="B11" s="626" t="s">
        <v>252</v>
      </c>
      <c r="C11" s="627"/>
      <c r="D11" s="627"/>
      <c r="E11" s="627"/>
      <c r="F11" s="627"/>
      <c r="G11" s="627"/>
      <c r="H11" s="627"/>
      <c r="I11" s="627"/>
      <c r="J11" s="627"/>
      <c r="K11" s="627"/>
      <c r="L11" s="627"/>
      <c r="M11" s="627"/>
      <c r="N11" s="627"/>
      <c r="O11" s="627"/>
      <c r="P11" s="627"/>
      <c r="Q11" s="628"/>
      <c r="R11" s="629">
        <v>109575</v>
      </c>
      <c r="S11" s="630"/>
      <c r="T11" s="630"/>
      <c r="U11" s="630"/>
      <c r="V11" s="630"/>
      <c r="W11" s="630"/>
      <c r="X11" s="630"/>
      <c r="Y11" s="631"/>
      <c r="Z11" s="634">
        <v>2.6</v>
      </c>
      <c r="AA11" s="635"/>
      <c r="AB11" s="635"/>
      <c r="AC11" s="647"/>
      <c r="AD11" s="638">
        <v>109575</v>
      </c>
      <c r="AE11" s="630"/>
      <c r="AF11" s="630"/>
      <c r="AG11" s="630"/>
      <c r="AH11" s="630"/>
      <c r="AI11" s="630"/>
      <c r="AJ11" s="630"/>
      <c r="AK11" s="631"/>
      <c r="AL11" s="634">
        <v>4.2</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6188</v>
      </c>
      <c r="BH11" s="630"/>
      <c r="BI11" s="630"/>
      <c r="BJ11" s="630"/>
      <c r="BK11" s="630"/>
      <c r="BL11" s="630"/>
      <c r="BM11" s="630"/>
      <c r="BN11" s="631"/>
      <c r="BO11" s="632">
        <v>2.2000000000000002</v>
      </c>
      <c r="BP11" s="632"/>
      <c r="BQ11" s="632"/>
      <c r="BR11" s="632"/>
      <c r="BS11" s="633">
        <v>1227</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465458</v>
      </c>
      <c r="CS11" s="630"/>
      <c r="CT11" s="630"/>
      <c r="CU11" s="630"/>
      <c r="CV11" s="630"/>
      <c r="CW11" s="630"/>
      <c r="CX11" s="630"/>
      <c r="CY11" s="631"/>
      <c r="CZ11" s="632">
        <v>11.1</v>
      </c>
      <c r="DA11" s="632"/>
      <c r="DB11" s="632"/>
      <c r="DC11" s="632"/>
      <c r="DD11" s="638">
        <v>61289</v>
      </c>
      <c r="DE11" s="630"/>
      <c r="DF11" s="630"/>
      <c r="DG11" s="630"/>
      <c r="DH11" s="630"/>
      <c r="DI11" s="630"/>
      <c r="DJ11" s="630"/>
      <c r="DK11" s="630"/>
      <c r="DL11" s="630"/>
      <c r="DM11" s="630"/>
      <c r="DN11" s="630"/>
      <c r="DO11" s="630"/>
      <c r="DP11" s="631"/>
      <c r="DQ11" s="638">
        <v>195522</v>
      </c>
      <c r="DR11" s="630"/>
      <c r="DS11" s="630"/>
      <c r="DT11" s="630"/>
      <c r="DU11" s="630"/>
      <c r="DV11" s="630"/>
      <c r="DW11" s="630"/>
      <c r="DX11" s="630"/>
      <c r="DY11" s="630"/>
      <c r="DZ11" s="630"/>
      <c r="EA11" s="630"/>
      <c r="EB11" s="630"/>
      <c r="EC11" s="639"/>
    </row>
    <row r="12" spans="2:143" ht="11.25" customHeight="1">
      <c r="B12" s="626" t="s">
        <v>255</v>
      </c>
      <c r="C12" s="627"/>
      <c r="D12" s="627"/>
      <c r="E12" s="627"/>
      <c r="F12" s="627"/>
      <c r="G12" s="627"/>
      <c r="H12" s="627"/>
      <c r="I12" s="627"/>
      <c r="J12" s="627"/>
      <c r="K12" s="627"/>
      <c r="L12" s="627"/>
      <c r="M12" s="627"/>
      <c r="N12" s="627"/>
      <c r="O12" s="627"/>
      <c r="P12" s="627"/>
      <c r="Q12" s="628"/>
      <c r="R12" s="629" t="s">
        <v>239</v>
      </c>
      <c r="S12" s="630"/>
      <c r="T12" s="630"/>
      <c r="U12" s="630"/>
      <c r="V12" s="630"/>
      <c r="W12" s="630"/>
      <c r="X12" s="630"/>
      <c r="Y12" s="631"/>
      <c r="Z12" s="632" t="s">
        <v>129</v>
      </c>
      <c r="AA12" s="632"/>
      <c r="AB12" s="632"/>
      <c r="AC12" s="632"/>
      <c r="AD12" s="633" t="s">
        <v>239</v>
      </c>
      <c r="AE12" s="633"/>
      <c r="AF12" s="633"/>
      <c r="AG12" s="633"/>
      <c r="AH12" s="633"/>
      <c r="AI12" s="633"/>
      <c r="AJ12" s="633"/>
      <c r="AK12" s="633"/>
      <c r="AL12" s="634" t="s">
        <v>129</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94833</v>
      </c>
      <c r="BH12" s="630"/>
      <c r="BI12" s="630"/>
      <c r="BJ12" s="630"/>
      <c r="BK12" s="630"/>
      <c r="BL12" s="630"/>
      <c r="BM12" s="630"/>
      <c r="BN12" s="631"/>
      <c r="BO12" s="632">
        <v>33.299999999999997</v>
      </c>
      <c r="BP12" s="632"/>
      <c r="BQ12" s="632"/>
      <c r="BR12" s="632"/>
      <c r="BS12" s="633" t="s">
        <v>239</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108219</v>
      </c>
      <c r="CS12" s="630"/>
      <c r="CT12" s="630"/>
      <c r="CU12" s="630"/>
      <c r="CV12" s="630"/>
      <c r="CW12" s="630"/>
      <c r="CX12" s="630"/>
      <c r="CY12" s="631"/>
      <c r="CZ12" s="632">
        <v>2.6</v>
      </c>
      <c r="DA12" s="632"/>
      <c r="DB12" s="632"/>
      <c r="DC12" s="632"/>
      <c r="DD12" s="638" t="s">
        <v>239</v>
      </c>
      <c r="DE12" s="630"/>
      <c r="DF12" s="630"/>
      <c r="DG12" s="630"/>
      <c r="DH12" s="630"/>
      <c r="DI12" s="630"/>
      <c r="DJ12" s="630"/>
      <c r="DK12" s="630"/>
      <c r="DL12" s="630"/>
      <c r="DM12" s="630"/>
      <c r="DN12" s="630"/>
      <c r="DO12" s="630"/>
      <c r="DP12" s="631"/>
      <c r="DQ12" s="638">
        <v>74198</v>
      </c>
      <c r="DR12" s="630"/>
      <c r="DS12" s="630"/>
      <c r="DT12" s="630"/>
      <c r="DU12" s="630"/>
      <c r="DV12" s="630"/>
      <c r="DW12" s="630"/>
      <c r="DX12" s="630"/>
      <c r="DY12" s="630"/>
      <c r="DZ12" s="630"/>
      <c r="EA12" s="630"/>
      <c r="EB12" s="630"/>
      <c r="EC12" s="639"/>
    </row>
    <row r="13" spans="2:143" ht="11.25" customHeight="1">
      <c r="B13" s="626" t="s">
        <v>258</v>
      </c>
      <c r="C13" s="627"/>
      <c r="D13" s="627"/>
      <c r="E13" s="627"/>
      <c r="F13" s="627"/>
      <c r="G13" s="627"/>
      <c r="H13" s="627"/>
      <c r="I13" s="627"/>
      <c r="J13" s="627"/>
      <c r="K13" s="627"/>
      <c r="L13" s="627"/>
      <c r="M13" s="627"/>
      <c r="N13" s="627"/>
      <c r="O13" s="627"/>
      <c r="P13" s="627"/>
      <c r="Q13" s="628"/>
      <c r="R13" s="629" t="s">
        <v>239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239</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94381</v>
      </c>
      <c r="BH13" s="630"/>
      <c r="BI13" s="630"/>
      <c r="BJ13" s="630"/>
      <c r="BK13" s="630"/>
      <c r="BL13" s="630"/>
      <c r="BM13" s="630"/>
      <c r="BN13" s="631"/>
      <c r="BO13" s="632">
        <v>33.1</v>
      </c>
      <c r="BP13" s="632"/>
      <c r="BQ13" s="632"/>
      <c r="BR13" s="632"/>
      <c r="BS13" s="633" t="s">
        <v>129</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439144</v>
      </c>
      <c r="CS13" s="630"/>
      <c r="CT13" s="630"/>
      <c r="CU13" s="630"/>
      <c r="CV13" s="630"/>
      <c r="CW13" s="630"/>
      <c r="CX13" s="630"/>
      <c r="CY13" s="631"/>
      <c r="CZ13" s="632">
        <v>10.5</v>
      </c>
      <c r="DA13" s="632"/>
      <c r="DB13" s="632"/>
      <c r="DC13" s="632"/>
      <c r="DD13" s="638">
        <v>142794</v>
      </c>
      <c r="DE13" s="630"/>
      <c r="DF13" s="630"/>
      <c r="DG13" s="630"/>
      <c r="DH13" s="630"/>
      <c r="DI13" s="630"/>
      <c r="DJ13" s="630"/>
      <c r="DK13" s="630"/>
      <c r="DL13" s="630"/>
      <c r="DM13" s="630"/>
      <c r="DN13" s="630"/>
      <c r="DO13" s="630"/>
      <c r="DP13" s="631"/>
      <c r="DQ13" s="638">
        <v>327784</v>
      </c>
      <c r="DR13" s="630"/>
      <c r="DS13" s="630"/>
      <c r="DT13" s="630"/>
      <c r="DU13" s="630"/>
      <c r="DV13" s="630"/>
      <c r="DW13" s="630"/>
      <c r="DX13" s="630"/>
      <c r="DY13" s="630"/>
      <c r="DZ13" s="630"/>
      <c r="EA13" s="630"/>
      <c r="EB13" s="630"/>
      <c r="EC13" s="639"/>
    </row>
    <row r="14" spans="2:143" ht="11.25" customHeight="1">
      <c r="B14" s="626" t="s">
        <v>261</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239</v>
      </c>
      <c r="AA14" s="632"/>
      <c r="AB14" s="632"/>
      <c r="AC14" s="632"/>
      <c r="AD14" s="633" t="s">
        <v>129</v>
      </c>
      <c r="AE14" s="633"/>
      <c r="AF14" s="633"/>
      <c r="AG14" s="633"/>
      <c r="AH14" s="633"/>
      <c r="AI14" s="633"/>
      <c r="AJ14" s="633"/>
      <c r="AK14" s="633"/>
      <c r="AL14" s="634" t="s">
        <v>239</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10089</v>
      </c>
      <c r="BH14" s="630"/>
      <c r="BI14" s="630"/>
      <c r="BJ14" s="630"/>
      <c r="BK14" s="630"/>
      <c r="BL14" s="630"/>
      <c r="BM14" s="630"/>
      <c r="BN14" s="631"/>
      <c r="BO14" s="632">
        <v>3.5</v>
      </c>
      <c r="BP14" s="632"/>
      <c r="BQ14" s="632"/>
      <c r="BR14" s="632"/>
      <c r="BS14" s="633" t="s">
        <v>239</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204822</v>
      </c>
      <c r="CS14" s="630"/>
      <c r="CT14" s="630"/>
      <c r="CU14" s="630"/>
      <c r="CV14" s="630"/>
      <c r="CW14" s="630"/>
      <c r="CX14" s="630"/>
      <c r="CY14" s="631"/>
      <c r="CZ14" s="632">
        <v>4.9000000000000004</v>
      </c>
      <c r="DA14" s="632"/>
      <c r="DB14" s="632"/>
      <c r="DC14" s="632"/>
      <c r="DD14" s="638">
        <v>2889</v>
      </c>
      <c r="DE14" s="630"/>
      <c r="DF14" s="630"/>
      <c r="DG14" s="630"/>
      <c r="DH14" s="630"/>
      <c r="DI14" s="630"/>
      <c r="DJ14" s="630"/>
      <c r="DK14" s="630"/>
      <c r="DL14" s="630"/>
      <c r="DM14" s="630"/>
      <c r="DN14" s="630"/>
      <c r="DO14" s="630"/>
      <c r="DP14" s="631"/>
      <c r="DQ14" s="638">
        <v>169984</v>
      </c>
      <c r="DR14" s="630"/>
      <c r="DS14" s="630"/>
      <c r="DT14" s="630"/>
      <c r="DU14" s="630"/>
      <c r="DV14" s="630"/>
      <c r="DW14" s="630"/>
      <c r="DX14" s="630"/>
      <c r="DY14" s="630"/>
      <c r="DZ14" s="630"/>
      <c r="EA14" s="630"/>
      <c r="EB14" s="630"/>
      <c r="EC14" s="639"/>
    </row>
    <row r="15" spans="2:143" ht="11.25" customHeight="1">
      <c r="B15" s="626" t="s">
        <v>264</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239</v>
      </c>
      <c r="AA15" s="632"/>
      <c r="AB15" s="632"/>
      <c r="AC15" s="632"/>
      <c r="AD15" s="633" t="s">
        <v>129</v>
      </c>
      <c r="AE15" s="633"/>
      <c r="AF15" s="633"/>
      <c r="AG15" s="633"/>
      <c r="AH15" s="633"/>
      <c r="AI15" s="633"/>
      <c r="AJ15" s="633"/>
      <c r="AK15" s="633"/>
      <c r="AL15" s="634" t="s">
        <v>239</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32385</v>
      </c>
      <c r="BH15" s="630"/>
      <c r="BI15" s="630"/>
      <c r="BJ15" s="630"/>
      <c r="BK15" s="630"/>
      <c r="BL15" s="630"/>
      <c r="BM15" s="630"/>
      <c r="BN15" s="631"/>
      <c r="BO15" s="632">
        <v>11.4</v>
      </c>
      <c r="BP15" s="632"/>
      <c r="BQ15" s="632"/>
      <c r="BR15" s="632"/>
      <c r="BS15" s="633" t="s">
        <v>239</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345206</v>
      </c>
      <c r="CS15" s="630"/>
      <c r="CT15" s="630"/>
      <c r="CU15" s="630"/>
      <c r="CV15" s="630"/>
      <c r="CW15" s="630"/>
      <c r="CX15" s="630"/>
      <c r="CY15" s="631"/>
      <c r="CZ15" s="632">
        <v>8.1999999999999993</v>
      </c>
      <c r="DA15" s="632"/>
      <c r="DB15" s="632"/>
      <c r="DC15" s="632"/>
      <c r="DD15" s="638">
        <v>26143</v>
      </c>
      <c r="DE15" s="630"/>
      <c r="DF15" s="630"/>
      <c r="DG15" s="630"/>
      <c r="DH15" s="630"/>
      <c r="DI15" s="630"/>
      <c r="DJ15" s="630"/>
      <c r="DK15" s="630"/>
      <c r="DL15" s="630"/>
      <c r="DM15" s="630"/>
      <c r="DN15" s="630"/>
      <c r="DO15" s="630"/>
      <c r="DP15" s="631"/>
      <c r="DQ15" s="638">
        <v>317984</v>
      </c>
      <c r="DR15" s="630"/>
      <c r="DS15" s="630"/>
      <c r="DT15" s="630"/>
      <c r="DU15" s="630"/>
      <c r="DV15" s="630"/>
      <c r="DW15" s="630"/>
      <c r="DX15" s="630"/>
      <c r="DY15" s="630"/>
      <c r="DZ15" s="630"/>
      <c r="EA15" s="630"/>
      <c r="EB15" s="630"/>
      <c r="EC15" s="639"/>
    </row>
    <row r="16" spans="2:143" ht="11.25" customHeight="1">
      <c r="B16" s="626" t="s">
        <v>267</v>
      </c>
      <c r="C16" s="627"/>
      <c r="D16" s="627"/>
      <c r="E16" s="627"/>
      <c r="F16" s="627"/>
      <c r="G16" s="627"/>
      <c r="H16" s="627"/>
      <c r="I16" s="627"/>
      <c r="J16" s="627"/>
      <c r="K16" s="627"/>
      <c r="L16" s="627"/>
      <c r="M16" s="627"/>
      <c r="N16" s="627"/>
      <c r="O16" s="627"/>
      <c r="P16" s="627"/>
      <c r="Q16" s="628"/>
      <c r="R16" s="629">
        <v>3339</v>
      </c>
      <c r="S16" s="630"/>
      <c r="T16" s="630"/>
      <c r="U16" s="630"/>
      <c r="V16" s="630"/>
      <c r="W16" s="630"/>
      <c r="X16" s="630"/>
      <c r="Y16" s="631"/>
      <c r="Z16" s="632">
        <v>0.1</v>
      </c>
      <c r="AA16" s="632"/>
      <c r="AB16" s="632"/>
      <c r="AC16" s="632"/>
      <c r="AD16" s="633">
        <v>3339</v>
      </c>
      <c r="AE16" s="633"/>
      <c r="AF16" s="633"/>
      <c r="AG16" s="633"/>
      <c r="AH16" s="633"/>
      <c r="AI16" s="633"/>
      <c r="AJ16" s="633"/>
      <c r="AK16" s="633"/>
      <c r="AL16" s="634">
        <v>0.1</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239</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t="s">
        <v>239</v>
      </c>
      <c r="CS16" s="630"/>
      <c r="CT16" s="630"/>
      <c r="CU16" s="630"/>
      <c r="CV16" s="630"/>
      <c r="CW16" s="630"/>
      <c r="CX16" s="630"/>
      <c r="CY16" s="631"/>
      <c r="CZ16" s="632" t="s">
        <v>129</v>
      </c>
      <c r="DA16" s="632"/>
      <c r="DB16" s="632"/>
      <c r="DC16" s="632"/>
      <c r="DD16" s="638" t="s">
        <v>239</v>
      </c>
      <c r="DE16" s="630"/>
      <c r="DF16" s="630"/>
      <c r="DG16" s="630"/>
      <c r="DH16" s="630"/>
      <c r="DI16" s="630"/>
      <c r="DJ16" s="630"/>
      <c r="DK16" s="630"/>
      <c r="DL16" s="630"/>
      <c r="DM16" s="630"/>
      <c r="DN16" s="630"/>
      <c r="DO16" s="630"/>
      <c r="DP16" s="631"/>
      <c r="DQ16" s="638" t="s">
        <v>239</v>
      </c>
      <c r="DR16" s="630"/>
      <c r="DS16" s="630"/>
      <c r="DT16" s="630"/>
      <c r="DU16" s="630"/>
      <c r="DV16" s="630"/>
      <c r="DW16" s="630"/>
      <c r="DX16" s="630"/>
      <c r="DY16" s="630"/>
      <c r="DZ16" s="630"/>
      <c r="EA16" s="630"/>
      <c r="EB16" s="630"/>
      <c r="EC16" s="639"/>
    </row>
    <row r="17" spans="2:133" ht="11.25" customHeight="1">
      <c r="B17" s="626" t="s">
        <v>270</v>
      </c>
      <c r="C17" s="627"/>
      <c r="D17" s="627"/>
      <c r="E17" s="627"/>
      <c r="F17" s="627"/>
      <c r="G17" s="627"/>
      <c r="H17" s="627"/>
      <c r="I17" s="627"/>
      <c r="J17" s="627"/>
      <c r="K17" s="627"/>
      <c r="L17" s="627"/>
      <c r="M17" s="627"/>
      <c r="N17" s="627"/>
      <c r="O17" s="627"/>
      <c r="P17" s="627"/>
      <c r="Q17" s="628"/>
      <c r="R17" s="629">
        <v>3970</v>
      </c>
      <c r="S17" s="630"/>
      <c r="T17" s="630"/>
      <c r="U17" s="630"/>
      <c r="V17" s="630"/>
      <c r="W17" s="630"/>
      <c r="X17" s="630"/>
      <c r="Y17" s="631"/>
      <c r="Z17" s="632">
        <v>0.1</v>
      </c>
      <c r="AA17" s="632"/>
      <c r="AB17" s="632"/>
      <c r="AC17" s="632"/>
      <c r="AD17" s="633">
        <v>3970</v>
      </c>
      <c r="AE17" s="633"/>
      <c r="AF17" s="633"/>
      <c r="AG17" s="633"/>
      <c r="AH17" s="633"/>
      <c r="AI17" s="633"/>
      <c r="AJ17" s="633"/>
      <c r="AK17" s="633"/>
      <c r="AL17" s="634">
        <v>0.2</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239</v>
      </c>
      <c r="BH17" s="630"/>
      <c r="BI17" s="630"/>
      <c r="BJ17" s="630"/>
      <c r="BK17" s="630"/>
      <c r="BL17" s="630"/>
      <c r="BM17" s="630"/>
      <c r="BN17" s="631"/>
      <c r="BO17" s="632" t="s">
        <v>239</v>
      </c>
      <c r="BP17" s="632"/>
      <c r="BQ17" s="632"/>
      <c r="BR17" s="632"/>
      <c r="BS17" s="633" t="s">
        <v>239</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415047</v>
      </c>
      <c r="CS17" s="630"/>
      <c r="CT17" s="630"/>
      <c r="CU17" s="630"/>
      <c r="CV17" s="630"/>
      <c r="CW17" s="630"/>
      <c r="CX17" s="630"/>
      <c r="CY17" s="631"/>
      <c r="CZ17" s="632">
        <v>9.9</v>
      </c>
      <c r="DA17" s="632"/>
      <c r="DB17" s="632"/>
      <c r="DC17" s="632"/>
      <c r="DD17" s="638" t="s">
        <v>239</v>
      </c>
      <c r="DE17" s="630"/>
      <c r="DF17" s="630"/>
      <c r="DG17" s="630"/>
      <c r="DH17" s="630"/>
      <c r="DI17" s="630"/>
      <c r="DJ17" s="630"/>
      <c r="DK17" s="630"/>
      <c r="DL17" s="630"/>
      <c r="DM17" s="630"/>
      <c r="DN17" s="630"/>
      <c r="DO17" s="630"/>
      <c r="DP17" s="631"/>
      <c r="DQ17" s="638">
        <v>376645</v>
      </c>
      <c r="DR17" s="630"/>
      <c r="DS17" s="630"/>
      <c r="DT17" s="630"/>
      <c r="DU17" s="630"/>
      <c r="DV17" s="630"/>
      <c r="DW17" s="630"/>
      <c r="DX17" s="630"/>
      <c r="DY17" s="630"/>
      <c r="DZ17" s="630"/>
      <c r="EA17" s="630"/>
      <c r="EB17" s="630"/>
      <c r="EC17" s="639"/>
    </row>
    <row r="18" spans="2:133" ht="11.25" customHeight="1">
      <c r="B18" s="626" t="s">
        <v>273</v>
      </c>
      <c r="C18" s="627"/>
      <c r="D18" s="627"/>
      <c r="E18" s="627"/>
      <c r="F18" s="627"/>
      <c r="G18" s="627"/>
      <c r="H18" s="627"/>
      <c r="I18" s="627"/>
      <c r="J18" s="627"/>
      <c r="K18" s="627"/>
      <c r="L18" s="627"/>
      <c r="M18" s="627"/>
      <c r="N18" s="627"/>
      <c r="O18" s="627"/>
      <c r="P18" s="627"/>
      <c r="Q18" s="628"/>
      <c r="R18" s="629">
        <v>2216</v>
      </c>
      <c r="S18" s="630"/>
      <c r="T18" s="630"/>
      <c r="U18" s="630"/>
      <c r="V18" s="630"/>
      <c r="W18" s="630"/>
      <c r="X18" s="630"/>
      <c r="Y18" s="631"/>
      <c r="Z18" s="632">
        <v>0.1</v>
      </c>
      <c r="AA18" s="632"/>
      <c r="AB18" s="632"/>
      <c r="AC18" s="632"/>
      <c r="AD18" s="633">
        <v>2216</v>
      </c>
      <c r="AE18" s="633"/>
      <c r="AF18" s="633"/>
      <c r="AG18" s="633"/>
      <c r="AH18" s="633"/>
      <c r="AI18" s="633"/>
      <c r="AJ18" s="633"/>
      <c r="AK18" s="633"/>
      <c r="AL18" s="634">
        <v>0.1</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239</v>
      </c>
      <c r="BP18" s="632"/>
      <c r="BQ18" s="632"/>
      <c r="BR18" s="632"/>
      <c r="BS18" s="633" t="s">
        <v>129</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239</v>
      </c>
      <c r="DA18" s="632"/>
      <c r="DB18" s="632"/>
      <c r="DC18" s="632"/>
      <c r="DD18" s="638" t="s">
        <v>129</v>
      </c>
      <c r="DE18" s="630"/>
      <c r="DF18" s="630"/>
      <c r="DG18" s="630"/>
      <c r="DH18" s="630"/>
      <c r="DI18" s="630"/>
      <c r="DJ18" s="630"/>
      <c r="DK18" s="630"/>
      <c r="DL18" s="630"/>
      <c r="DM18" s="630"/>
      <c r="DN18" s="630"/>
      <c r="DO18" s="630"/>
      <c r="DP18" s="631"/>
      <c r="DQ18" s="638" t="s">
        <v>239</v>
      </c>
      <c r="DR18" s="630"/>
      <c r="DS18" s="630"/>
      <c r="DT18" s="630"/>
      <c r="DU18" s="630"/>
      <c r="DV18" s="630"/>
      <c r="DW18" s="630"/>
      <c r="DX18" s="630"/>
      <c r="DY18" s="630"/>
      <c r="DZ18" s="630"/>
      <c r="EA18" s="630"/>
      <c r="EB18" s="630"/>
      <c r="EC18" s="639"/>
    </row>
    <row r="19" spans="2:133" ht="11.25" customHeight="1">
      <c r="B19" s="626" t="s">
        <v>276</v>
      </c>
      <c r="C19" s="627"/>
      <c r="D19" s="627"/>
      <c r="E19" s="627"/>
      <c r="F19" s="627"/>
      <c r="G19" s="627"/>
      <c r="H19" s="627"/>
      <c r="I19" s="627"/>
      <c r="J19" s="627"/>
      <c r="K19" s="627"/>
      <c r="L19" s="627"/>
      <c r="M19" s="627"/>
      <c r="N19" s="627"/>
      <c r="O19" s="627"/>
      <c r="P19" s="627"/>
      <c r="Q19" s="628"/>
      <c r="R19" s="629">
        <v>920</v>
      </c>
      <c r="S19" s="630"/>
      <c r="T19" s="630"/>
      <c r="U19" s="630"/>
      <c r="V19" s="630"/>
      <c r="W19" s="630"/>
      <c r="X19" s="630"/>
      <c r="Y19" s="631"/>
      <c r="Z19" s="632">
        <v>0</v>
      </c>
      <c r="AA19" s="632"/>
      <c r="AB19" s="632"/>
      <c r="AC19" s="632"/>
      <c r="AD19" s="633">
        <v>920</v>
      </c>
      <c r="AE19" s="633"/>
      <c r="AF19" s="633"/>
      <c r="AG19" s="633"/>
      <c r="AH19" s="633"/>
      <c r="AI19" s="633"/>
      <c r="AJ19" s="633"/>
      <c r="AK19" s="633"/>
      <c r="AL19" s="634">
        <v>0</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v>3046</v>
      </c>
      <c r="BH19" s="630"/>
      <c r="BI19" s="630"/>
      <c r="BJ19" s="630"/>
      <c r="BK19" s="630"/>
      <c r="BL19" s="630"/>
      <c r="BM19" s="630"/>
      <c r="BN19" s="631"/>
      <c r="BO19" s="632">
        <v>1.1000000000000001</v>
      </c>
      <c r="BP19" s="632"/>
      <c r="BQ19" s="632"/>
      <c r="BR19" s="632"/>
      <c r="BS19" s="633" t="s">
        <v>129</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239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c r="B20" s="626" t="s">
        <v>279</v>
      </c>
      <c r="C20" s="627"/>
      <c r="D20" s="627"/>
      <c r="E20" s="627"/>
      <c r="F20" s="627"/>
      <c r="G20" s="627"/>
      <c r="H20" s="627"/>
      <c r="I20" s="627"/>
      <c r="J20" s="627"/>
      <c r="K20" s="627"/>
      <c r="L20" s="627"/>
      <c r="M20" s="627"/>
      <c r="N20" s="627"/>
      <c r="O20" s="627"/>
      <c r="P20" s="627"/>
      <c r="Q20" s="628"/>
      <c r="R20" s="629">
        <v>927</v>
      </c>
      <c r="S20" s="630"/>
      <c r="T20" s="630"/>
      <c r="U20" s="630"/>
      <c r="V20" s="630"/>
      <c r="W20" s="630"/>
      <c r="X20" s="630"/>
      <c r="Y20" s="631"/>
      <c r="Z20" s="632">
        <v>0</v>
      </c>
      <c r="AA20" s="632"/>
      <c r="AB20" s="632"/>
      <c r="AC20" s="632"/>
      <c r="AD20" s="633">
        <v>927</v>
      </c>
      <c r="AE20" s="633"/>
      <c r="AF20" s="633"/>
      <c r="AG20" s="633"/>
      <c r="AH20" s="633"/>
      <c r="AI20" s="633"/>
      <c r="AJ20" s="633"/>
      <c r="AK20" s="633"/>
      <c r="AL20" s="634">
        <v>0</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v>3046</v>
      </c>
      <c r="BH20" s="630"/>
      <c r="BI20" s="630"/>
      <c r="BJ20" s="630"/>
      <c r="BK20" s="630"/>
      <c r="BL20" s="630"/>
      <c r="BM20" s="630"/>
      <c r="BN20" s="631"/>
      <c r="BO20" s="632">
        <v>1.1000000000000001</v>
      </c>
      <c r="BP20" s="632"/>
      <c r="BQ20" s="632"/>
      <c r="BR20" s="632"/>
      <c r="BS20" s="633" t="s">
        <v>129</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4197384</v>
      </c>
      <c r="CS20" s="630"/>
      <c r="CT20" s="630"/>
      <c r="CU20" s="630"/>
      <c r="CV20" s="630"/>
      <c r="CW20" s="630"/>
      <c r="CX20" s="630"/>
      <c r="CY20" s="631"/>
      <c r="CZ20" s="632">
        <v>100</v>
      </c>
      <c r="DA20" s="632"/>
      <c r="DB20" s="632"/>
      <c r="DC20" s="632"/>
      <c r="DD20" s="638">
        <v>270731</v>
      </c>
      <c r="DE20" s="630"/>
      <c r="DF20" s="630"/>
      <c r="DG20" s="630"/>
      <c r="DH20" s="630"/>
      <c r="DI20" s="630"/>
      <c r="DJ20" s="630"/>
      <c r="DK20" s="630"/>
      <c r="DL20" s="630"/>
      <c r="DM20" s="630"/>
      <c r="DN20" s="630"/>
      <c r="DO20" s="630"/>
      <c r="DP20" s="631"/>
      <c r="DQ20" s="638">
        <v>2944970</v>
      </c>
      <c r="DR20" s="630"/>
      <c r="DS20" s="630"/>
      <c r="DT20" s="630"/>
      <c r="DU20" s="630"/>
      <c r="DV20" s="630"/>
      <c r="DW20" s="630"/>
      <c r="DX20" s="630"/>
      <c r="DY20" s="630"/>
      <c r="DZ20" s="630"/>
      <c r="EA20" s="630"/>
      <c r="EB20" s="630"/>
      <c r="EC20" s="639"/>
    </row>
    <row r="21" spans="2:133" ht="11.25" customHeight="1">
      <c r="B21" s="626" t="s">
        <v>282</v>
      </c>
      <c r="C21" s="627"/>
      <c r="D21" s="627"/>
      <c r="E21" s="627"/>
      <c r="F21" s="627"/>
      <c r="G21" s="627"/>
      <c r="H21" s="627"/>
      <c r="I21" s="627"/>
      <c r="J21" s="627"/>
      <c r="K21" s="627"/>
      <c r="L21" s="627"/>
      <c r="M21" s="627"/>
      <c r="N21" s="627"/>
      <c r="O21" s="627"/>
      <c r="P21" s="627"/>
      <c r="Q21" s="628"/>
      <c r="R21" s="629">
        <v>120</v>
      </c>
      <c r="S21" s="630"/>
      <c r="T21" s="630"/>
      <c r="U21" s="630"/>
      <c r="V21" s="630"/>
      <c r="W21" s="630"/>
      <c r="X21" s="630"/>
      <c r="Y21" s="631"/>
      <c r="Z21" s="632">
        <v>0</v>
      </c>
      <c r="AA21" s="632"/>
      <c r="AB21" s="632"/>
      <c r="AC21" s="632"/>
      <c r="AD21" s="633">
        <v>120</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v>3046</v>
      </c>
      <c r="BH21" s="630"/>
      <c r="BI21" s="630"/>
      <c r="BJ21" s="630"/>
      <c r="BK21" s="630"/>
      <c r="BL21" s="630"/>
      <c r="BM21" s="630"/>
      <c r="BN21" s="631"/>
      <c r="BO21" s="632">
        <v>1.1000000000000001</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284</v>
      </c>
      <c r="C22" s="666"/>
      <c r="D22" s="666"/>
      <c r="E22" s="666"/>
      <c r="F22" s="666"/>
      <c r="G22" s="666"/>
      <c r="H22" s="666"/>
      <c r="I22" s="666"/>
      <c r="J22" s="666"/>
      <c r="K22" s="666"/>
      <c r="L22" s="666"/>
      <c r="M22" s="666"/>
      <c r="N22" s="666"/>
      <c r="O22" s="666"/>
      <c r="P22" s="666"/>
      <c r="Q22" s="667"/>
      <c r="R22" s="629">
        <v>249</v>
      </c>
      <c r="S22" s="630"/>
      <c r="T22" s="630"/>
      <c r="U22" s="630"/>
      <c r="V22" s="630"/>
      <c r="W22" s="630"/>
      <c r="X22" s="630"/>
      <c r="Y22" s="631"/>
      <c r="Z22" s="632">
        <v>0</v>
      </c>
      <c r="AA22" s="632"/>
      <c r="AB22" s="632"/>
      <c r="AC22" s="632"/>
      <c r="AD22" s="633" t="s">
        <v>239</v>
      </c>
      <c r="AE22" s="633"/>
      <c r="AF22" s="633"/>
      <c r="AG22" s="633"/>
      <c r="AH22" s="633"/>
      <c r="AI22" s="633"/>
      <c r="AJ22" s="633"/>
      <c r="AK22" s="633"/>
      <c r="AL22" s="634" t="s">
        <v>129</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239</v>
      </c>
      <c r="BP22" s="632"/>
      <c r="BQ22" s="632"/>
      <c r="BR22" s="632"/>
      <c r="BS22" s="633" t="s">
        <v>239</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287</v>
      </c>
      <c r="C23" s="627"/>
      <c r="D23" s="627"/>
      <c r="E23" s="627"/>
      <c r="F23" s="627"/>
      <c r="G23" s="627"/>
      <c r="H23" s="627"/>
      <c r="I23" s="627"/>
      <c r="J23" s="627"/>
      <c r="K23" s="627"/>
      <c r="L23" s="627"/>
      <c r="M23" s="627"/>
      <c r="N23" s="627"/>
      <c r="O23" s="627"/>
      <c r="P23" s="627"/>
      <c r="Q23" s="628"/>
      <c r="R23" s="629">
        <v>2347233</v>
      </c>
      <c r="S23" s="630"/>
      <c r="T23" s="630"/>
      <c r="U23" s="630"/>
      <c r="V23" s="630"/>
      <c r="W23" s="630"/>
      <c r="X23" s="630"/>
      <c r="Y23" s="631"/>
      <c r="Z23" s="632">
        <v>54.7</v>
      </c>
      <c r="AA23" s="632"/>
      <c r="AB23" s="632"/>
      <c r="AC23" s="632"/>
      <c r="AD23" s="633">
        <v>2123129</v>
      </c>
      <c r="AE23" s="633"/>
      <c r="AF23" s="633"/>
      <c r="AG23" s="633"/>
      <c r="AH23" s="633"/>
      <c r="AI23" s="633"/>
      <c r="AJ23" s="633"/>
      <c r="AK23" s="633"/>
      <c r="AL23" s="634">
        <v>82.2</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227</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c r="B24" s="626" t="s">
        <v>294</v>
      </c>
      <c r="C24" s="627"/>
      <c r="D24" s="627"/>
      <c r="E24" s="627"/>
      <c r="F24" s="627"/>
      <c r="G24" s="627"/>
      <c r="H24" s="627"/>
      <c r="I24" s="627"/>
      <c r="J24" s="627"/>
      <c r="K24" s="627"/>
      <c r="L24" s="627"/>
      <c r="M24" s="627"/>
      <c r="N24" s="627"/>
      <c r="O24" s="627"/>
      <c r="P24" s="627"/>
      <c r="Q24" s="628"/>
      <c r="R24" s="629">
        <v>2123129</v>
      </c>
      <c r="S24" s="630"/>
      <c r="T24" s="630"/>
      <c r="U24" s="630"/>
      <c r="V24" s="630"/>
      <c r="W24" s="630"/>
      <c r="X24" s="630"/>
      <c r="Y24" s="631"/>
      <c r="Z24" s="632">
        <v>49.5</v>
      </c>
      <c r="AA24" s="632"/>
      <c r="AB24" s="632"/>
      <c r="AC24" s="632"/>
      <c r="AD24" s="633">
        <v>2123129</v>
      </c>
      <c r="AE24" s="633"/>
      <c r="AF24" s="633"/>
      <c r="AG24" s="633"/>
      <c r="AH24" s="633"/>
      <c r="AI24" s="633"/>
      <c r="AJ24" s="633"/>
      <c r="AK24" s="633"/>
      <c r="AL24" s="634">
        <v>82.2</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239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1373447</v>
      </c>
      <c r="CS24" s="619"/>
      <c r="CT24" s="619"/>
      <c r="CU24" s="619"/>
      <c r="CV24" s="619"/>
      <c r="CW24" s="619"/>
      <c r="CX24" s="619"/>
      <c r="CY24" s="620"/>
      <c r="CZ24" s="623">
        <v>32.700000000000003</v>
      </c>
      <c r="DA24" s="624"/>
      <c r="DB24" s="624"/>
      <c r="DC24" s="643"/>
      <c r="DD24" s="671">
        <v>1052152</v>
      </c>
      <c r="DE24" s="619"/>
      <c r="DF24" s="619"/>
      <c r="DG24" s="619"/>
      <c r="DH24" s="619"/>
      <c r="DI24" s="619"/>
      <c r="DJ24" s="619"/>
      <c r="DK24" s="620"/>
      <c r="DL24" s="671">
        <v>1041294</v>
      </c>
      <c r="DM24" s="619"/>
      <c r="DN24" s="619"/>
      <c r="DO24" s="619"/>
      <c r="DP24" s="619"/>
      <c r="DQ24" s="619"/>
      <c r="DR24" s="619"/>
      <c r="DS24" s="619"/>
      <c r="DT24" s="619"/>
      <c r="DU24" s="619"/>
      <c r="DV24" s="620"/>
      <c r="DW24" s="623">
        <v>39.5</v>
      </c>
      <c r="DX24" s="624"/>
      <c r="DY24" s="624"/>
      <c r="DZ24" s="624"/>
      <c r="EA24" s="624"/>
      <c r="EB24" s="624"/>
      <c r="EC24" s="625"/>
    </row>
    <row r="25" spans="2:133" ht="11.25" customHeight="1">
      <c r="B25" s="626" t="s">
        <v>297</v>
      </c>
      <c r="C25" s="627"/>
      <c r="D25" s="627"/>
      <c r="E25" s="627"/>
      <c r="F25" s="627"/>
      <c r="G25" s="627"/>
      <c r="H25" s="627"/>
      <c r="I25" s="627"/>
      <c r="J25" s="627"/>
      <c r="K25" s="627"/>
      <c r="L25" s="627"/>
      <c r="M25" s="627"/>
      <c r="N25" s="627"/>
      <c r="O25" s="627"/>
      <c r="P25" s="627"/>
      <c r="Q25" s="628"/>
      <c r="R25" s="629">
        <v>224104</v>
      </c>
      <c r="S25" s="630"/>
      <c r="T25" s="630"/>
      <c r="U25" s="630"/>
      <c r="V25" s="630"/>
      <c r="W25" s="630"/>
      <c r="X25" s="630"/>
      <c r="Y25" s="631"/>
      <c r="Z25" s="632">
        <v>5.2</v>
      </c>
      <c r="AA25" s="632"/>
      <c r="AB25" s="632"/>
      <c r="AC25" s="632"/>
      <c r="AD25" s="633" t="s">
        <v>239</v>
      </c>
      <c r="AE25" s="633"/>
      <c r="AF25" s="633"/>
      <c r="AG25" s="633"/>
      <c r="AH25" s="633"/>
      <c r="AI25" s="633"/>
      <c r="AJ25" s="633"/>
      <c r="AK25" s="633"/>
      <c r="AL25" s="634" t="s">
        <v>239</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239</v>
      </c>
      <c r="BH25" s="630"/>
      <c r="BI25" s="630"/>
      <c r="BJ25" s="630"/>
      <c r="BK25" s="630"/>
      <c r="BL25" s="630"/>
      <c r="BM25" s="630"/>
      <c r="BN25" s="631"/>
      <c r="BO25" s="632" t="s">
        <v>239</v>
      </c>
      <c r="BP25" s="632"/>
      <c r="BQ25" s="632"/>
      <c r="BR25" s="632"/>
      <c r="BS25" s="633" t="s">
        <v>239</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603738</v>
      </c>
      <c r="CS25" s="668"/>
      <c r="CT25" s="668"/>
      <c r="CU25" s="668"/>
      <c r="CV25" s="668"/>
      <c r="CW25" s="668"/>
      <c r="CX25" s="668"/>
      <c r="CY25" s="669"/>
      <c r="CZ25" s="634">
        <v>14.4</v>
      </c>
      <c r="DA25" s="663"/>
      <c r="DB25" s="663"/>
      <c r="DC25" s="670"/>
      <c r="DD25" s="638">
        <v>567980</v>
      </c>
      <c r="DE25" s="668"/>
      <c r="DF25" s="668"/>
      <c r="DG25" s="668"/>
      <c r="DH25" s="668"/>
      <c r="DI25" s="668"/>
      <c r="DJ25" s="668"/>
      <c r="DK25" s="669"/>
      <c r="DL25" s="638">
        <v>558396</v>
      </c>
      <c r="DM25" s="668"/>
      <c r="DN25" s="668"/>
      <c r="DO25" s="668"/>
      <c r="DP25" s="668"/>
      <c r="DQ25" s="668"/>
      <c r="DR25" s="668"/>
      <c r="DS25" s="668"/>
      <c r="DT25" s="668"/>
      <c r="DU25" s="668"/>
      <c r="DV25" s="669"/>
      <c r="DW25" s="634">
        <v>21.2</v>
      </c>
      <c r="DX25" s="663"/>
      <c r="DY25" s="663"/>
      <c r="DZ25" s="663"/>
      <c r="EA25" s="663"/>
      <c r="EB25" s="663"/>
      <c r="EC25" s="664"/>
    </row>
    <row r="26" spans="2:133" ht="11.25" customHeight="1">
      <c r="B26" s="626" t="s">
        <v>300</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239</v>
      </c>
      <c r="AA26" s="632"/>
      <c r="AB26" s="632"/>
      <c r="AC26" s="632"/>
      <c r="AD26" s="633" t="s">
        <v>239</v>
      </c>
      <c r="AE26" s="633"/>
      <c r="AF26" s="633"/>
      <c r="AG26" s="633"/>
      <c r="AH26" s="633"/>
      <c r="AI26" s="633"/>
      <c r="AJ26" s="633"/>
      <c r="AK26" s="633"/>
      <c r="AL26" s="634" t="s">
        <v>129</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239</v>
      </c>
      <c r="BH26" s="630"/>
      <c r="BI26" s="630"/>
      <c r="BJ26" s="630"/>
      <c r="BK26" s="630"/>
      <c r="BL26" s="630"/>
      <c r="BM26" s="630"/>
      <c r="BN26" s="631"/>
      <c r="BO26" s="632" t="s">
        <v>239</v>
      </c>
      <c r="BP26" s="632"/>
      <c r="BQ26" s="632"/>
      <c r="BR26" s="632"/>
      <c r="BS26" s="633" t="s">
        <v>239</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336663</v>
      </c>
      <c r="CS26" s="630"/>
      <c r="CT26" s="630"/>
      <c r="CU26" s="630"/>
      <c r="CV26" s="630"/>
      <c r="CW26" s="630"/>
      <c r="CX26" s="630"/>
      <c r="CY26" s="631"/>
      <c r="CZ26" s="634">
        <v>8</v>
      </c>
      <c r="DA26" s="663"/>
      <c r="DB26" s="663"/>
      <c r="DC26" s="670"/>
      <c r="DD26" s="638">
        <v>314678</v>
      </c>
      <c r="DE26" s="630"/>
      <c r="DF26" s="630"/>
      <c r="DG26" s="630"/>
      <c r="DH26" s="630"/>
      <c r="DI26" s="630"/>
      <c r="DJ26" s="630"/>
      <c r="DK26" s="631"/>
      <c r="DL26" s="638" t="s">
        <v>239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c r="B27" s="626" t="s">
        <v>303</v>
      </c>
      <c r="C27" s="627"/>
      <c r="D27" s="627"/>
      <c r="E27" s="627"/>
      <c r="F27" s="627"/>
      <c r="G27" s="627"/>
      <c r="H27" s="627"/>
      <c r="I27" s="627"/>
      <c r="J27" s="627"/>
      <c r="K27" s="627"/>
      <c r="L27" s="627"/>
      <c r="M27" s="627"/>
      <c r="N27" s="627"/>
      <c r="O27" s="627"/>
      <c r="P27" s="627"/>
      <c r="Q27" s="628"/>
      <c r="R27" s="629">
        <v>2805200</v>
      </c>
      <c r="S27" s="630"/>
      <c r="T27" s="630"/>
      <c r="U27" s="630"/>
      <c r="V27" s="630"/>
      <c r="W27" s="630"/>
      <c r="X27" s="630"/>
      <c r="Y27" s="631"/>
      <c r="Z27" s="632">
        <v>65.400000000000006</v>
      </c>
      <c r="AA27" s="632"/>
      <c r="AB27" s="632"/>
      <c r="AC27" s="632"/>
      <c r="AD27" s="633">
        <v>2581096</v>
      </c>
      <c r="AE27" s="633"/>
      <c r="AF27" s="633"/>
      <c r="AG27" s="633"/>
      <c r="AH27" s="633"/>
      <c r="AI27" s="633"/>
      <c r="AJ27" s="633"/>
      <c r="AK27" s="633"/>
      <c r="AL27" s="634">
        <v>99.9</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285041</v>
      </c>
      <c r="BH27" s="630"/>
      <c r="BI27" s="630"/>
      <c r="BJ27" s="630"/>
      <c r="BK27" s="630"/>
      <c r="BL27" s="630"/>
      <c r="BM27" s="630"/>
      <c r="BN27" s="631"/>
      <c r="BO27" s="632">
        <v>100</v>
      </c>
      <c r="BP27" s="632"/>
      <c r="BQ27" s="632"/>
      <c r="BR27" s="632"/>
      <c r="BS27" s="633">
        <v>2692</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354662</v>
      </c>
      <c r="CS27" s="668"/>
      <c r="CT27" s="668"/>
      <c r="CU27" s="668"/>
      <c r="CV27" s="668"/>
      <c r="CW27" s="668"/>
      <c r="CX27" s="668"/>
      <c r="CY27" s="669"/>
      <c r="CZ27" s="634">
        <v>8.4</v>
      </c>
      <c r="DA27" s="663"/>
      <c r="DB27" s="663"/>
      <c r="DC27" s="670"/>
      <c r="DD27" s="638">
        <v>107527</v>
      </c>
      <c r="DE27" s="668"/>
      <c r="DF27" s="668"/>
      <c r="DG27" s="668"/>
      <c r="DH27" s="668"/>
      <c r="DI27" s="668"/>
      <c r="DJ27" s="668"/>
      <c r="DK27" s="669"/>
      <c r="DL27" s="638">
        <v>106253</v>
      </c>
      <c r="DM27" s="668"/>
      <c r="DN27" s="668"/>
      <c r="DO27" s="668"/>
      <c r="DP27" s="668"/>
      <c r="DQ27" s="668"/>
      <c r="DR27" s="668"/>
      <c r="DS27" s="668"/>
      <c r="DT27" s="668"/>
      <c r="DU27" s="668"/>
      <c r="DV27" s="669"/>
      <c r="DW27" s="634">
        <v>4</v>
      </c>
      <c r="DX27" s="663"/>
      <c r="DY27" s="663"/>
      <c r="DZ27" s="663"/>
      <c r="EA27" s="663"/>
      <c r="EB27" s="663"/>
      <c r="EC27" s="664"/>
    </row>
    <row r="28" spans="2:133" ht="11.25" customHeight="1">
      <c r="B28" s="626" t="s">
        <v>306</v>
      </c>
      <c r="C28" s="627"/>
      <c r="D28" s="627"/>
      <c r="E28" s="627"/>
      <c r="F28" s="627"/>
      <c r="G28" s="627"/>
      <c r="H28" s="627"/>
      <c r="I28" s="627"/>
      <c r="J28" s="627"/>
      <c r="K28" s="627"/>
      <c r="L28" s="627"/>
      <c r="M28" s="627"/>
      <c r="N28" s="627"/>
      <c r="O28" s="627"/>
      <c r="P28" s="627"/>
      <c r="Q28" s="628"/>
      <c r="R28" s="629">
        <v>489</v>
      </c>
      <c r="S28" s="630"/>
      <c r="T28" s="630"/>
      <c r="U28" s="630"/>
      <c r="V28" s="630"/>
      <c r="W28" s="630"/>
      <c r="X28" s="630"/>
      <c r="Y28" s="631"/>
      <c r="Z28" s="632">
        <v>0</v>
      </c>
      <c r="AA28" s="632"/>
      <c r="AB28" s="632"/>
      <c r="AC28" s="632"/>
      <c r="AD28" s="633">
        <v>489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415047</v>
      </c>
      <c r="CS28" s="630"/>
      <c r="CT28" s="630"/>
      <c r="CU28" s="630"/>
      <c r="CV28" s="630"/>
      <c r="CW28" s="630"/>
      <c r="CX28" s="630"/>
      <c r="CY28" s="631"/>
      <c r="CZ28" s="634">
        <v>9.9</v>
      </c>
      <c r="DA28" s="663"/>
      <c r="DB28" s="663"/>
      <c r="DC28" s="670"/>
      <c r="DD28" s="638">
        <v>376645</v>
      </c>
      <c r="DE28" s="630"/>
      <c r="DF28" s="630"/>
      <c r="DG28" s="630"/>
      <c r="DH28" s="630"/>
      <c r="DI28" s="630"/>
      <c r="DJ28" s="630"/>
      <c r="DK28" s="631"/>
      <c r="DL28" s="638">
        <v>376645</v>
      </c>
      <c r="DM28" s="630"/>
      <c r="DN28" s="630"/>
      <c r="DO28" s="630"/>
      <c r="DP28" s="630"/>
      <c r="DQ28" s="630"/>
      <c r="DR28" s="630"/>
      <c r="DS28" s="630"/>
      <c r="DT28" s="630"/>
      <c r="DU28" s="630"/>
      <c r="DV28" s="631"/>
      <c r="DW28" s="634">
        <v>14.3</v>
      </c>
      <c r="DX28" s="663"/>
      <c r="DY28" s="663"/>
      <c r="DZ28" s="663"/>
      <c r="EA28" s="663"/>
      <c r="EB28" s="663"/>
      <c r="EC28" s="664"/>
    </row>
    <row r="29" spans="2:133" ht="11.25" customHeight="1">
      <c r="B29" s="626" t="s">
        <v>308</v>
      </c>
      <c r="C29" s="627"/>
      <c r="D29" s="627"/>
      <c r="E29" s="627"/>
      <c r="F29" s="627"/>
      <c r="G29" s="627"/>
      <c r="H29" s="627"/>
      <c r="I29" s="627"/>
      <c r="J29" s="627"/>
      <c r="K29" s="627"/>
      <c r="L29" s="627"/>
      <c r="M29" s="627"/>
      <c r="N29" s="627"/>
      <c r="O29" s="627"/>
      <c r="P29" s="627"/>
      <c r="Q29" s="628"/>
      <c r="R29" s="629">
        <v>37924</v>
      </c>
      <c r="S29" s="630"/>
      <c r="T29" s="630"/>
      <c r="U29" s="630"/>
      <c r="V29" s="630"/>
      <c r="W29" s="630"/>
      <c r="X29" s="630"/>
      <c r="Y29" s="631"/>
      <c r="Z29" s="632">
        <v>0.9</v>
      </c>
      <c r="AA29" s="632"/>
      <c r="AB29" s="632"/>
      <c r="AC29" s="632"/>
      <c r="AD29" s="633" t="s">
        <v>129</v>
      </c>
      <c r="AE29" s="633"/>
      <c r="AF29" s="633"/>
      <c r="AG29" s="633"/>
      <c r="AH29" s="633"/>
      <c r="AI29" s="633"/>
      <c r="AJ29" s="633"/>
      <c r="AK29" s="633"/>
      <c r="AL29" s="634" t="s">
        <v>239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309</v>
      </c>
      <c r="CE29" s="677"/>
      <c r="CF29" s="644" t="s">
        <v>310</v>
      </c>
      <c r="CG29" s="645"/>
      <c r="CH29" s="645"/>
      <c r="CI29" s="645"/>
      <c r="CJ29" s="645"/>
      <c r="CK29" s="645"/>
      <c r="CL29" s="645"/>
      <c r="CM29" s="645"/>
      <c r="CN29" s="645"/>
      <c r="CO29" s="645"/>
      <c r="CP29" s="645"/>
      <c r="CQ29" s="646"/>
      <c r="CR29" s="629">
        <v>415047</v>
      </c>
      <c r="CS29" s="668"/>
      <c r="CT29" s="668"/>
      <c r="CU29" s="668"/>
      <c r="CV29" s="668"/>
      <c r="CW29" s="668"/>
      <c r="CX29" s="668"/>
      <c r="CY29" s="669"/>
      <c r="CZ29" s="634">
        <v>9.9</v>
      </c>
      <c r="DA29" s="663"/>
      <c r="DB29" s="663"/>
      <c r="DC29" s="670"/>
      <c r="DD29" s="638">
        <v>376645</v>
      </c>
      <c r="DE29" s="668"/>
      <c r="DF29" s="668"/>
      <c r="DG29" s="668"/>
      <c r="DH29" s="668"/>
      <c r="DI29" s="668"/>
      <c r="DJ29" s="668"/>
      <c r="DK29" s="669"/>
      <c r="DL29" s="638">
        <v>376645</v>
      </c>
      <c r="DM29" s="668"/>
      <c r="DN29" s="668"/>
      <c r="DO29" s="668"/>
      <c r="DP29" s="668"/>
      <c r="DQ29" s="668"/>
      <c r="DR29" s="668"/>
      <c r="DS29" s="668"/>
      <c r="DT29" s="668"/>
      <c r="DU29" s="668"/>
      <c r="DV29" s="669"/>
      <c r="DW29" s="634">
        <v>14.3</v>
      </c>
      <c r="DX29" s="663"/>
      <c r="DY29" s="663"/>
      <c r="DZ29" s="663"/>
      <c r="EA29" s="663"/>
      <c r="EB29" s="663"/>
      <c r="EC29" s="664"/>
    </row>
    <row r="30" spans="2:133" ht="11.25" customHeight="1">
      <c r="B30" s="626" t="s">
        <v>311</v>
      </c>
      <c r="C30" s="627"/>
      <c r="D30" s="627"/>
      <c r="E30" s="627"/>
      <c r="F30" s="627"/>
      <c r="G30" s="627"/>
      <c r="H30" s="627"/>
      <c r="I30" s="627"/>
      <c r="J30" s="627"/>
      <c r="K30" s="627"/>
      <c r="L30" s="627"/>
      <c r="M30" s="627"/>
      <c r="N30" s="627"/>
      <c r="O30" s="627"/>
      <c r="P30" s="627"/>
      <c r="Q30" s="628"/>
      <c r="R30" s="629">
        <v>70265</v>
      </c>
      <c r="S30" s="630"/>
      <c r="T30" s="630"/>
      <c r="U30" s="630"/>
      <c r="V30" s="630"/>
      <c r="W30" s="630"/>
      <c r="X30" s="630"/>
      <c r="Y30" s="631"/>
      <c r="Z30" s="632">
        <v>1.6</v>
      </c>
      <c r="AA30" s="632"/>
      <c r="AB30" s="632"/>
      <c r="AC30" s="632"/>
      <c r="AD30" s="633" t="s">
        <v>239</v>
      </c>
      <c r="AE30" s="633"/>
      <c r="AF30" s="633"/>
      <c r="AG30" s="633"/>
      <c r="AH30" s="633"/>
      <c r="AI30" s="633"/>
      <c r="AJ30" s="633"/>
      <c r="AK30" s="633"/>
      <c r="AL30" s="634" t="s">
        <v>239</v>
      </c>
      <c r="AM30" s="635"/>
      <c r="AN30" s="635"/>
      <c r="AO30" s="636"/>
      <c r="AP30" s="608" t="s">
        <v>227</v>
      </c>
      <c r="AQ30" s="609"/>
      <c r="AR30" s="609"/>
      <c r="AS30" s="609"/>
      <c r="AT30" s="609"/>
      <c r="AU30" s="609"/>
      <c r="AV30" s="609"/>
      <c r="AW30" s="609"/>
      <c r="AX30" s="609"/>
      <c r="AY30" s="609"/>
      <c r="AZ30" s="609"/>
      <c r="BA30" s="609"/>
      <c r="BB30" s="609"/>
      <c r="BC30" s="609"/>
      <c r="BD30" s="609"/>
      <c r="BE30" s="609"/>
      <c r="BF30" s="610"/>
      <c r="BG30" s="608" t="s">
        <v>312</v>
      </c>
      <c r="BH30" s="682"/>
      <c r="BI30" s="682"/>
      <c r="BJ30" s="682"/>
      <c r="BK30" s="682"/>
      <c r="BL30" s="682"/>
      <c r="BM30" s="682"/>
      <c r="BN30" s="682"/>
      <c r="BO30" s="682"/>
      <c r="BP30" s="682"/>
      <c r="BQ30" s="683"/>
      <c r="BR30" s="608" t="s">
        <v>313</v>
      </c>
      <c r="BS30" s="682"/>
      <c r="BT30" s="682"/>
      <c r="BU30" s="682"/>
      <c r="BV30" s="682"/>
      <c r="BW30" s="682"/>
      <c r="BX30" s="682"/>
      <c r="BY30" s="682"/>
      <c r="BZ30" s="682"/>
      <c r="CA30" s="682"/>
      <c r="CB30" s="683"/>
      <c r="CD30" s="678"/>
      <c r="CE30" s="679"/>
      <c r="CF30" s="644" t="s">
        <v>314</v>
      </c>
      <c r="CG30" s="645"/>
      <c r="CH30" s="645"/>
      <c r="CI30" s="645"/>
      <c r="CJ30" s="645"/>
      <c r="CK30" s="645"/>
      <c r="CL30" s="645"/>
      <c r="CM30" s="645"/>
      <c r="CN30" s="645"/>
      <c r="CO30" s="645"/>
      <c r="CP30" s="645"/>
      <c r="CQ30" s="646"/>
      <c r="CR30" s="629">
        <v>404235</v>
      </c>
      <c r="CS30" s="630"/>
      <c r="CT30" s="630"/>
      <c r="CU30" s="630"/>
      <c r="CV30" s="630"/>
      <c r="CW30" s="630"/>
      <c r="CX30" s="630"/>
      <c r="CY30" s="631"/>
      <c r="CZ30" s="634">
        <v>9.6</v>
      </c>
      <c r="DA30" s="663"/>
      <c r="DB30" s="663"/>
      <c r="DC30" s="670"/>
      <c r="DD30" s="638">
        <v>365934</v>
      </c>
      <c r="DE30" s="630"/>
      <c r="DF30" s="630"/>
      <c r="DG30" s="630"/>
      <c r="DH30" s="630"/>
      <c r="DI30" s="630"/>
      <c r="DJ30" s="630"/>
      <c r="DK30" s="631"/>
      <c r="DL30" s="638">
        <v>365934</v>
      </c>
      <c r="DM30" s="630"/>
      <c r="DN30" s="630"/>
      <c r="DO30" s="630"/>
      <c r="DP30" s="630"/>
      <c r="DQ30" s="630"/>
      <c r="DR30" s="630"/>
      <c r="DS30" s="630"/>
      <c r="DT30" s="630"/>
      <c r="DU30" s="630"/>
      <c r="DV30" s="631"/>
      <c r="DW30" s="634">
        <v>13.9</v>
      </c>
      <c r="DX30" s="663"/>
      <c r="DY30" s="663"/>
      <c r="DZ30" s="663"/>
      <c r="EA30" s="663"/>
      <c r="EB30" s="663"/>
      <c r="EC30" s="664"/>
    </row>
    <row r="31" spans="2:133" ht="11.25" customHeight="1">
      <c r="B31" s="626" t="s">
        <v>315</v>
      </c>
      <c r="C31" s="627"/>
      <c r="D31" s="627"/>
      <c r="E31" s="627"/>
      <c r="F31" s="627"/>
      <c r="G31" s="627"/>
      <c r="H31" s="627"/>
      <c r="I31" s="627"/>
      <c r="J31" s="627"/>
      <c r="K31" s="627"/>
      <c r="L31" s="627"/>
      <c r="M31" s="627"/>
      <c r="N31" s="627"/>
      <c r="O31" s="627"/>
      <c r="P31" s="627"/>
      <c r="Q31" s="628"/>
      <c r="R31" s="629">
        <v>16409</v>
      </c>
      <c r="S31" s="630"/>
      <c r="T31" s="630"/>
      <c r="U31" s="630"/>
      <c r="V31" s="630"/>
      <c r="W31" s="630"/>
      <c r="X31" s="630"/>
      <c r="Y31" s="631"/>
      <c r="Z31" s="632">
        <v>0.4</v>
      </c>
      <c r="AA31" s="632"/>
      <c r="AB31" s="632"/>
      <c r="AC31" s="632"/>
      <c r="AD31" s="633" t="s">
        <v>129</v>
      </c>
      <c r="AE31" s="633"/>
      <c r="AF31" s="633"/>
      <c r="AG31" s="633"/>
      <c r="AH31" s="633"/>
      <c r="AI31" s="633"/>
      <c r="AJ31" s="633"/>
      <c r="AK31" s="633"/>
      <c r="AL31" s="634" t="s">
        <v>129</v>
      </c>
      <c r="AM31" s="635"/>
      <c r="AN31" s="635"/>
      <c r="AO31" s="636"/>
      <c r="AP31" s="686" t="s">
        <v>316</v>
      </c>
      <c r="AQ31" s="687"/>
      <c r="AR31" s="687"/>
      <c r="AS31" s="687"/>
      <c r="AT31" s="692" t="s">
        <v>317</v>
      </c>
      <c r="AU31" s="217"/>
      <c r="AV31" s="217"/>
      <c r="AW31" s="217"/>
      <c r="AX31" s="615" t="s">
        <v>190</v>
      </c>
      <c r="AY31" s="616"/>
      <c r="AZ31" s="616"/>
      <c r="BA31" s="616"/>
      <c r="BB31" s="616"/>
      <c r="BC31" s="616"/>
      <c r="BD31" s="616"/>
      <c r="BE31" s="616"/>
      <c r="BF31" s="617"/>
      <c r="BG31" s="697">
        <v>98.8</v>
      </c>
      <c r="BH31" s="684"/>
      <c r="BI31" s="684"/>
      <c r="BJ31" s="684"/>
      <c r="BK31" s="684"/>
      <c r="BL31" s="684"/>
      <c r="BM31" s="624">
        <v>96.1</v>
      </c>
      <c r="BN31" s="684"/>
      <c r="BO31" s="684"/>
      <c r="BP31" s="684"/>
      <c r="BQ31" s="685"/>
      <c r="BR31" s="697">
        <v>98.9</v>
      </c>
      <c r="BS31" s="684"/>
      <c r="BT31" s="684"/>
      <c r="BU31" s="684"/>
      <c r="BV31" s="684"/>
      <c r="BW31" s="684"/>
      <c r="BX31" s="624">
        <v>96.4</v>
      </c>
      <c r="BY31" s="684"/>
      <c r="BZ31" s="684"/>
      <c r="CA31" s="684"/>
      <c r="CB31" s="685"/>
      <c r="CD31" s="678"/>
      <c r="CE31" s="679"/>
      <c r="CF31" s="644" t="s">
        <v>318</v>
      </c>
      <c r="CG31" s="645"/>
      <c r="CH31" s="645"/>
      <c r="CI31" s="645"/>
      <c r="CJ31" s="645"/>
      <c r="CK31" s="645"/>
      <c r="CL31" s="645"/>
      <c r="CM31" s="645"/>
      <c r="CN31" s="645"/>
      <c r="CO31" s="645"/>
      <c r="CP31" s="645"/>
      <c r="CQ31" s="646"/>
      <c r="CR31" s="629">
        <v>10812</v>
      </c>
      <c r="CS31" s="668"/>
      <c r="CT31" s="668"/>
      <c r="CU31" s="668"/>
      <c r="CV31" s="668"/>
      <c r="CW31" s="668"/>
      <c r="CX31" s="668"/>
      <c r="CY31" s="669"/>
      <c r="CZ31" s="634">
        <v>0.3</v>
      </c>
      <c r="DA31" s="663"/>
      <c r="DB31" s="663"/>
      <c r="DC31" s="670"/>
      <c r="DD31" s="638">
        <v>10711</v>
      </c>
      <c r="DE31" s="668"/>
      <c r="DF31" s="668"/>
      <c r="DG31" s="668"/>
      <c r="DH31" s="668"/>
      <c r="DI31" s="668"/>
      <c r="DJ31" s="668"/>
      <c r="DK31" s="669"/>
      <c r="DL31" s="638">
        <v>10711</v>
      </c>
      <c r="DM31" s="668"/>
      <c r="DN31" s="668"/>
      <c r="DO31" s="668"/>
      <c r="DP31" s="668"/>
      <c r="DQ31" s="668"/>
      <c r="DR31" s="668"/>
      <c r="DS31" s="668"/>
      <c r="DT31" s="668"/>
      <c r="DU31" s="668"/>
      <c r="DV31" s="669"/>
      <c r="DW31" s="634">
        <v>0.4</v>
      </c>
      <c r="DX31" s="663"/>
      <c r="DY31" s="663"/>
      <c r="DZ31" s="663"/>
      <c r="EA31" s="663"/>
      <c r="EB31" s="663"/>
      <c r="EC31" s="664"/>
    </row>
    <row r="32" spans="2:133" ht="11.25" customHeight="1">
      <c r="B32" s="626" t="s">
        <v>319</v>
      </c>
      <c r="C32" s="627"/>
      <c r="D32" s="627"/>
      <c r="E32" s="627"/>
      <c r="F32" s="627"/>
      <c r="G32" s="627"/>
      <c r="H32" s="627"/>
      <c r="I32" s="627"/>
      <c r="J32" s="627"/>
      <c r="K32" s="627"/>
      <c r="L32" s="627"/>
      <c r="M32" s="627"/>
      <c r="N32" s="627"/>
      <c r="O32" s="627"/>
      <c r="P32" s="627"/>
      <c r="Q32" s="628"/>
      <c r="R32" s="629">
        <v>340412</v>
      </c>
      <c r="S32" s="630"/>
      <c r="T32" s="630"/>
      <c r="U32" s="630"/>
      <c r="V32" s="630"/>
      <c r="W32" s="630"/>
      <c r="X32" s="630"/>
      <c r="Y32" s="631"/>
      <c r="Z32" s="632">
        <v>7.9</v>
      </c>
      <c r="AA32" s="632"/>
      <c r="AB32" s="632"/>
      <c r="AC32" s="632"/>
      <c r="AD32" s="633" t="s">
        <v>239</v>
      </c>
      <c r="AE32" s="633"/>
      <c r="AF32" s="633"/>
      <c r="AG32" s="633"/>
      <c r="AH32" s="633"/>
      <c r="AI32" s="633"/>
      <c r="AJ32" s="633"/>
      <c r="AK32" s="633"/>
      <c r="AL32" s="634" t="s">
        <v>129</v>
      </c>
      <c r="AM32" s="635"/>
      <c r="AN32" s="635"/>
      <c r="AO32" s="636"/>
      <c r="AP32" s="688"/>
      <c r="AQ32" s="689"/>
      <c r="AR32" s="689"/>
      <c r="AS32" s="689"/>
      <c r="AT32" s="693"/>
      <c r="AU32" s="216" t="s">
        <v>320</v>
      </c>
      <c r="AV32" s="216"/>
      <c r="AW32" s="216"/>
      <c r="AX32" s="626" t="s">
        <v>321</v>
      </c>
      <c r="AY32" s="627"/>
      <c r="AZ32" s="627"/>
      <c r="BA32" s="627"/>
      <c r="BB32" s="627"/>
      <c r="BC32" s="627"/>
      <c r="BD32" s="627"/>
      <c r="BE32" s="627"/>
      <c r="BF32" s="628"/>
      <c r="BG32" s="698">
        <v>99.1</v>
      </c>
      <c r="BH32" s="668"/>
      <c r="BI32" s="668"/>
      <c r="BJ32" s="668"/>
      <c r="BK32" s="668"/>
      <c r="BL32" s="668"/>
      <c r="BM32" s="635">
        <v>96.6</v>
      </c>
      <c r="BN32" s="695"/>
      <c r="BO32" s="695"/>
      <c r="BP32" s="695"/>
      <c r="BQ32" s="696"/>
      <c r="BR32" s="698">
        <v>99.3</v>
      </c>
      <c r="BS32" s="668"/>
      <c r="BT32" s="668"/>
      <c r="BU32" s="668"/>
      <c r="BV32" s="668"/>
      <c r="BW32" s="668"/>
      <c r="BX32" s="635">
        <v>96.9</v>
      </c>
      <c r="BY32" s="695"/>
      <c r="BZ32" s="695"/>
      <c r="CA32" s="695"/>
      <c r="CB32" s="696"/>
      <c r="CD32" s="680"/>
      <c r="CE32" s="681"/>
      <c r="CF32" s="644" t="s">
        <v>322</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3"/>
      <c r="DB32" s="663"/>
      <c r="DC32" s="670"/>
      <c r="DD32" s="638" t="s">
        <v>129</v>
      </c>
      <c r="DE32" s="630"/>
      <c r="DF32" s="630"/>
      <c r="DG32" s="630"/>
      <c r="DH32" s="630"/>
      <c r="DI32" s="630"/>
      <c r="DJ32" s="630"/>
      <c r="DK32" s="631"/>
      <c r="DL32" s="638" t="s">
        <v>129</v>
      </c>
      <c r="DM32" s="630"/>
      <c r="DN32" s="630"/>
      <c r="DO32" s="630"/>
      <c r="DP32" s="630"/>
      <c r="DQ32" s="630"/>
      <c r="DR32" s="630"/>
      <c r="DS32" s="630"/>
      <c r="DT32" s="630"/>
      <c r="DU32" s="630"/>
      <c r="DV32" s="631"/>
      <c r="DW32" s="634" t="s">
        <v>239</v>
      </c>
      <c r="DX32" s="663"/>
      <c r="DY32" s="663"/>
      <c r="DZ32" s="663"/>
      <c r="EA32" s="663"/>
      <c r="EB32" s="663"/>
      <c r="EC32" s="664"/>
    </row>
    <row r="33" spans="2:133" ht="11.25" customHeight="1">
      <c r="B33" s="665" t="s">
        <v>323</v>
      </c>
      <c r="C33" s="666"/>
      <c r="D33" s="666"/>
      <c r="E33" s="666"/>
      <c r="F33" s="666"/>
      <c r="G33" s="666"/>
      <c r="H33" s="666"/>
      <c r="I33" s="666"/>
      <c r="J33" s="666"/>
      <c r="K33" s="666"/>
      <c r="L33" s="666"/>
      <c r="M33" s="666"/>
      <c r="N33" s="666"/>
      <c r="O33" s="666"/>
      <c r="P33" s="666"/>
      <c r="Q33" s="667"/>
      <c r="R33" s="629" t="s">
        <v>239</v>
      </c>
      <c r="S33" s="630"/>
      <c r="T33" s="630"/>
      <c r="U33" s="630"/>
      <c r="V33" s="630"/>
      <c r="W33" s="630"/>
      <c r="X33" s="630"/>
      <c r="Y33" s="631"/>
      <c r="Z33" s="632" t="s">
        <v>129</v>
      </c>
      <c r="AA33" s="632"/>
      <c r="AB33" s="632"/>
      <c r="AC33" s="632"/>
      <c r="AD33" s="633" t="s">
        <v>239</v>
      </c>
      <c r="AE33" s="633"/>
      <c r="AF33" s="633"/>
      <c r="AG33" s="633"/>
      <c r="AH33" s="633"/>
      <c r="AI33" s="633"/>
      <c r="AJ33" s="633"/>
      <c r="AK33" s="633"/>
      <c r="AL33" s="634" t="s">
        <v>129</v>
      </c>
      <c r="AM33" s="635"/>
      <c r="AN33" s="635"/>
      <c r="AO33" s="636"/>
      <c r="AP33" s="690"/>
      <c r="AQ33" s="691"/>
      <c r="AR33" s="691"/>
      <c r="AS33" s="691"/>
      <c r="AT33" s="694"/>
      <c r="AU33" s="218"/>
      <c r="AV33" s="218"/>
      <c r="AW33" s="218"/>
      <c r="AX33" s="673" t="s">
        <v>324</v>
      </c>
      <c r="AY33" s="674"/>
      <c r="AZ33" s="674"/>
      <c r="BA33" s="674"/>
      <c r="BB33" s="674"/>
      <c r="BC33" s="674"/>
      <c r="BD33" s="674"/>
      <c r="BE33" s="674"/>
      <c r="BF33" s="675"/>
      <c r="BG33" s="699">
        <v>98</v>
      </c>
      <c r="BH33" s="700"/>
      <c r="BI33" s="700"/>
      <c r="BJ33" s="700"/>
      <c r="BK33" s="700"/>
      <c r="BL33" s="700"/>
      <c r="BM33" s="701">
        <v>94.1</v>
      </c>
      <c r="BN33" s="700"/>
      <c r="BO33" s="700"/>
      <c r="BP33" s="700"/>
      <c r="BQ33" s="702"/>
      <c r="BR33" s="699">
        <v>98.2</v>
      </c>
      <c r="BS33" s="700"/>
      <c r="BT33" s="700"/>
      <c r="BU33" s="700"/>
      <c r="BV33" s="700"/>
      <c r="BW33" s="700"/>
      <c r="BX33" s="701">
        <v>94.6</v>
      </c>
      <c r="BY33" s="700"/>
      <c r="BZ33" s="700"/>
      <c r="CA33" s="700"/>
      <c r="CB33" s="702"/>
      <c r="CD33" s="644" t="s">
        <v>325</v>
      </c>
      <c r="CE33" s="645"/>
      <c r="CF33" s="645"/>
      <c r="CG33" s="645"/>
      <c r="CH33" s="645"/>
      <c r="CI33" s="645"/>
      <c r="CJ33" s="645"/>
      <c r="CK33" s="645"/>
      <c r="CL33" s="645"/>
      <c r="CM33" s="645"/>
      <c r="CN33" s="645"/>
      <c r="CO33" s="645"/>
      <c r="CP33" s="645"/>
      <c r="CQ33" s="646"/>
      <c r="CR33" s="629">
        <v>2553206</v>
      </c>
      <c r="CS33" s="668"/>
      <c r="CT33" s="668"/>
      <c r="CU33" s="668"/>
      <c r="CV33" s="668"/>
      <c r="CW33" s="668"/>
      <c r="CX33" s="668"/>
      <c r="CY33" s="669"/>
      <c r="CZ33" s="634">
        <v>60.8</v>
      </c>
      <c r="DA33" s="663"/>
      <c r="DB33" s="663"/>
      <c r="DC33" s="670"/>
      <c r="DD33" s="638">
        <v>1774202</v>
      </c>
      <c r="DE33" s="668"/>
      <c r="DF33" s="668"/>
      <c r="DG33" s="668"/>
      <c r="DH33" s="668"/>
      <c r="DI33" s="668"/>
      <c r="DJ33" s="668"/>
      <c r="DK33" s="669"/>
      <c r="DL33" s="638">
        <v>902774</v>
      </c>
      <c r="DM33" s="668"/>
      <c r="DN33" s="668"/>
      <c r="DO33" s="668"/>
      <c r="DP33" s="668"/>
      <c r="DQ33" s="668"/>
      <c r="DR33" s="668"/>
      <c r="DS33" s="668"/>
      <c r="DT33" s="668"/>
      <c r="DU33" s="668"/>
      <c r="DV33" s="669"/>
      <c r="DW33" s="634">
        <v>34.200000000000003</v>
      </c>
      <c r="DX33" s="663"/>
      <c r="DY33" s="663"/>
      <c r="DZ33" s="663"/>
      <c r="EA33" s="663"/>
      <c r="EB33" s="663"/>
      <c r="EC33" s="664"/>
    </row>
    <row r="34" spans="2:133" ht="11.25" customHeight="1">
      <c r="B34" s="626" t="s">
        <v>326</v>
      </c>
      <c r="C34" s="627"/>
      <c r="D34" s="627"/>
      <c r="E34" s="627"/>
      <c r="F34" s="627"/>
      <c r="G34" s="627"/>
      <c r="H34" s="627"/>
      <c r="I34" s="627"/>
      <c r="J34" s="627"/>
      <c r="K34" s="627"/>
      <c r="L34" s="627"/>
      <c r="M34" s="627"/>
      <c r="N34" s="627"/>
      <c r="O34" s="627"/>
      <c r="P34" s="627"/>
      <c r="Q34" s="628"/>
      <c r="R34" s="629">
        <v>350897</v>
      </c>
      <c r="S34" s="630"/>
      <c r="T34" s="630"/>
      <c r="U34" s="630"/>
      <c r="V34" s="630"/>
      <c r="W34" s="630"/>
      <c r="X34" s="630"/>
      <c r="Y34" s="631"/>
      <c r="Z34" s="632">
        <v>8.1999999999999993</v>
      </c>
      <c r="AA34" s="632"/>
      <c r="AB34" s="632"/>
      <c r="AC34" s="632"/>
      <c r="AD34" s="633" t="s">
        <v>239</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327</v>
      </c>
      <c r="CE34" s="645"/>
      <c r="CF34" s="645"/>
      <c r="CG34" s="645"/>
      <c r="CH34" s="645"/>
      <c r="CI34" s="645"/>
      <c r="CJ34" s="645"/>
      <c r="CK34" s="645"/>
      <c r="CL34" s="645"/>
      <c r="CM34" s="645"/>
      <c r="CN34" s="645"/>
      <c r="CO34" s="645"/>
      <c r="CP34" s="645"/>
      <c r="CQ34" s="646"/>
      <c r="CR34" s="629">
        <v>939283</v>
      </c>
      <c r="CS34" s="630"/>
      <c r="CT34" s="630"/>
      <c r="CU34" s="630"/>
      <c r="CV34" s="630"/>
      <c r="CW34" s="630"/>
      <c r="CX34" s="630"/>
      <c r="CY34" s="631"/>
      <c r="CZ34" s="634">
        <v>22.4</v>
      </c>
      <c r="DA34" s="663"/>
      <c r="DB34" s="663"/>
      <c r="DC34" s="670"/>
      <c r="DD34" s="638">
        <v>636403</v>
      </c>
      <c r="DE34" s="630"/>
      <c r="DF34" s="630"/>
      <c r="DG34" s="630"/>
      <c r="DH34" s="630"/>
      <c r="DI34" s="630"/>
      <c r="DJ34" s="630"/>
      <c r="DK34" s="631"/>
      <c r="DL34" s="638">
        <v>452110</v>
      </c>
      <c r="DM34" s="630"/>
      <c r="DN34" s="630"/>
      <c r="DO34" s="630"/>
      <c r="DP34" s="630"/>
      <c r="DQ34" s="630"/>
      <c r="DR34" s="630"/>
      <c r="DS34" s="630"/>
      <c r="DT34" s="630"/>
      <c r="DU34" s="630"/>
      <c r="DV34" s="631"/>
      <c r="DW34" s="634">
        <v>17.100000000000001</v>
      </c>
      <c r="DX34" s="663"/>
      <c r="DY34" s="663"/>
      <c r="DZ34" s="663"/>
      <c r="EA34" s="663"/>
      <c r="EB34" s="663"/>
      <c r="EC34" s="664"/>
    </row>
    <row r="35" spans="2:133" ht="11.25" customHeight="1">
      <c r="B35" s="626" t="s">
        <v>328</v>
      </c>
      <c r="C35" s="627"/>
      <c r="D35" s="627"/>
      <c r="E35" s="627"/>
      <c r="F35" s="627"/>
      <c r="G35" s="627"/>
      <c r="H35" s="627"/>
      <c r="I35" s="627"/>
      <c r="J35" s="627"/>
      <c r="K35" s="627"/>
      <c r="L35" s="627"/>
      <c r="M35" s="627"/>
      <c r="N35" s="627"/>
      <c r="O35" s="627"/>
      <c r="P35" s="627"/>
      <c r="Q35" s="628"/>
      <c r="R35" s="629">
        <v>12142</v>
      </c>
      <c r="S35" s="630"/>
      <c r="T35" s="630"/>
      <c r="U35" s="630"/>
      <c r="V35" s="630"/>
      <c r="W35" s="630"/>
      <c r="X35" s="630"/>
      <c r="Y35" s="631"/>
      <c r="Z35" s="632">
        <v>0.3</v>
      </c>
      <c r="AA35" s="632"/>
      <c r="AB35" s="632"/>
      <c r="AC35" s="632"/>
      <c r="AD35" s="633" t="s">
        <v>239</v>
      </c>
      <c r="AE35" s="633"/>
      <c r="AF35" s="633"/>
      <c r="AG35" s="633"/>
      <c r="AH35" s="633"/>
      <c r="AI35" s="633"/>
      <c r="AJ35" s="633"/>
      <c r="AK35" s="633"/>
      <c r="AL35" s="634" t="s">
        <v>129</v>
      </c>
      <c r="AM35" s="635"/>
      <c r="AN35" s="635"/>
      <c r="AO35" s="636"/>
      <c r="AP35" s="221"/>
      <c r="AQ35" s="608" t="s">
        <v>329</v>
      </c>
      <c r="AR35" s="609"/>
      <c r="AS35" s="609"/>
      <c r="AT35" s="609"/>
      <c r="AU35" s="609"/>
      <c r="AV35" s="609"/>
      <c r="AW35" s="609"/>
      <c r="AX35" s="609"/>
      <c r="AY35" s="609"/>
      <c r="AZ35" s="609"/>
      <c r="BA35" s="609"/>
      <c r="BB35" s="609"/>
      <c r="BC35" s="609"/>
      <c r="BD35" s="609"/>
      <c r="BE35" s="609"/>
      <c r="BF35" s="610"/>
      <c r="BG35" s="608" t="s">
        <v>330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331</v>
      </c>
      <c r="CE35" s="645"/>
      <c r="CF35" s="645"/>
      <c r="CG35" s="645"/>
      <c r="CH35" s="645"/>
      <c r="CI35" s="645"/>
      <c r="CJ35" s="645"/>
      <c r="CK35" s="645"/>
      <c r="CL35" s="645"/>
      <c r="CM35" s="645"/>
      <c r="CN35" s="645"/>
      <c r="CO35" s="645"/>
      <c r="CP35" s="645"/>
      <c r="CQ35" s="646"/>
      <c r="CR35" s="629">
        <v>73644</v>
      </c>
      <c r="CS35" s="668"/>
      <c r="CT35" s="668"/>
      <c r="CU35" s="668"/>
      <c r="CV35" s="668"/>
      <c r="CW35" s="668"/>
      <c r="CX35" s="668"/>
      <c r="CY35" s="669"/>
      <c r="CZ35" s="634">
        <v>1.8</v>
      </c>
      <c r="DA35" s="663"/>
      <c r="DB35" s="663"/>
      <c r="DC35" s="670"/>
      <c r="DD35" s="638">
        <v>36425</v>
      </c>
      <c r="DE35" s="668"/>
      <c r="DF35" s="668"/>
      <c r="DG35" s="668"/>
      <c r="DH35" s="668"/>
      <c r="DI35" s="668"/>
      <c r="DJ35" s="668"/>
      <c r="DK35" s="669"/>
      <c r="DL35" s="638">
        <v>10371</v>
      </c>
      <c r="DM35" s="668"/>
      <c r="DN35" s="668"/>
      <c r="DO35" s="668"/>
      <c r="DP35" s="668"/>
      <c r="DQ35" s="668"/>
      <c r="DR35" s="668"/>
      <c r="DS35" s="668"/>
      <c r="DT35" s="668"/>
      <c r="DU35" s="668"/>
      <c r="DV35" s="669"/>
      <c r="DW35" s="634">
        <v>0.4</v>
      </c>
      <c r="DX35" s="663"/>
      <c r="DY35" s="663"/>
      <c r="DZ35" s="663"/>
      <c r="EA35" s="663"/>
      <c r="EB35" s="663"/>
      <c r="EC35" s="664"/>
    </row>
    <row r="36" spans="2:133" ht="11.25" customHeight="1">
      <c r="B36" s="626" t="s">
        <v>332</v>
      </c>
      <c r="C36" s="627"/>
      <c r="D36" s="627"/>
      <c r="E36" s="627"/>
      <c r="F36" s="627"/>
      <c r="G36" s="627"/>
      <c r="H36" s="627"/>
      <c r="I36" s="627"/>
      <c r="J36" s="627"/>
      <c r="K36" s="627"/>
      <c r="L36" s="627"/>
      <c r="M36" s="627"/>
      <c r="N36" s="627"/>
      <c r="O36" s="627"/>
      <c r="P36" s="627"/>
      <c r="Q36" s="628"/>
      <c r="R36" s="629">
        <v>222647</v>
      </c>
      <c r="S36" s="630"/>
      <c r="T36" s="630"/>
      <c r="U36" s="630"/>
      <c r="V36" s="630"/>
      <c r="W36" s="630"/>
      <c r="X36" s="630"/>
      <c r="Y36" s="631"/>
      <c r="Z36" s="632">
        <v>5.2</v>
      </c>
      <c r="AA36" s="632"/>
      <c r="AB36" s="632"/>
      <c r="AC36" s="632"/>
      <c r="AD36" s="633" t="s">
        <v>239</v>
      </c>
      <c r="AE36" s="633"/>
      <c r="AF36" s="633"/>
      <c r="AG36" s="633"/>
      <c r="AH36" s="633"/>
      <c r="AI36" s="633"/>
      <c r="AJ36" s="633"/>
      <c r="AK36" s="633"/>
      <c r="AL36" s="634" t="s">
        <v>129</v>
      </c>
      <c r="AM36" s="635"/>
      <c r="AN36" s="635"/>
      <c r="AO36" s="636"/>
      <c r="AP36" s="221"/>
      <c r="AQ36" s="703" t="s">
        <v>333</v>
      </c>
      <c r="AR36" s="704"/>
      <c r="AS36" s="704"/>
      <c r="AT36" s="704"/>
      <c r="AU36" s="704"/>
      <c r="AV36" s="704"/>
      <c r="AW36" s="704"/>
      <c r="AX36" s="704"/>
      <c r="AY36" s="705"/>
      <c r="AZ36" s="618">
        <v>454239</v>
      </c>
      <c r="BA36" s="619"/>
      <c r="BB36" s="619"/>
      <c r="BC36" s="619"/>
      <c r="BD36" s="619"/>
      <c r="BE36" s="619"/>
      <c r="BF36" s="706"/>
      <c r="BG36" s="640" t="s">
        <v>334</v>
      </c>
      <c r="BH36" s="641"/>
      <c r="BI36" s="641"/>
      <c r="BJ36" s="641"/>
      <c r="BK36" s="641"/>
      <c r="BL36" s="641"/>
      <c r="BM36" s="641"/>
      <c r="BN36" s="641"/>
      <c r="BO36" s="641"/>
      <c r="BP36" s="641"/>
      <c r="BQ36" s="641"/>
      <c r="BR36" s="641"/>
      <c r="BS36" s="641"/>
      <c r="BT36" s="641"/>
      <c r="BU36" s="642"/>
      <c r="BV36" s="618">
        <v>7609</v>
      </c>
      <c r="BW36" s="619"/>
      <c r="BX36" s="619"/>
      <c r="BY36" s="619"/>
      <c r="BZ36" s="619"/>
      <c r="CA36" s="619"/>
      <c r="CB36" s="706"/>
      <c r="CD36" s="644" t="s">
        <v>335</v>
      </c>
      <c r="CE36" s="645"/>
      <c r="CF36" s="645"/>
      <c r="CG36" s="645"/>
      <c r="CH36" s="645"/>
      <c r="CI36" s="645"/>
      <c r="CJ36" s="645"/>
      <c r="CK36" s="645"/>
      <c r="CL36" s="645"/>
      <c r="CM36" s="645"/>
      <c r="CN36" s="645"/>
      <c r="CO36" s="645"/>
      <c r="CP36" s="645"/>
      <c r="CQ36" s="646"/>
      <c r="CR36" s="629">
        <v>847822</v>
      </c>
      <c r="CS36" s="630"/>
      <c r="CT36" s="630"/>
      <c r="CU36" s="630"/>
      <c r="CV36" s="630"/>
      <c r="CW36" s="630"/>
      <c r="CX36" s="630"/>
      <c r="CY36" s="631"/>
      <c r="CZ36" s="634">
        <v>20.2</v>
      </c>
      <c r="DA36" s="663"/>
      <c r="DB36" s="663"/>
      <c r="DC36" s="670"/>
      <c r="DD36" s="638">
        <v>554146</v>
      </c>
      <c r="DE36" s="630"/>
      <c r="DF36" s="630"/>
      <c r="DG36" s="630"/>
      <c r="DH36" s="630"/>
      <c r="DI36" s="630"/>
      <c r="DJ36" s="630"/>
      <c r="DK36" s="631"/>
      <c r="DL36" s="638">
        <v>205801</v>
      </c>
      <c r="DM36" s="630"/>
      <c r="DN36" s="630"/>
      <c r="DO36" s="630"/>
      <c r="DP36" s="630"/>
      <c r="DQ36" s="630"/>
      <c r="DR36" s="630"/>
      <c r="DS36" s="630"/>
      <c r="DT36" s="630"/>
      <c r="DU36" s="630"/>
      <c r="DV36" s="631"/>
      <c r="DW36" s="634">
        <v>7.8</v>
      </c>
      <c r="DX36" s="663"/>
      <c r="DY36" s="663"/>
      <c r="DZ36" s="663"/>
      <c r="EA36" s="663"/>
      <c r="EB36" s="663"/>
      <c r="EC36" s="664"/>
    </row>
    <row r="37" spans="2:133" ht="11.25" customHeight="1">
      <c r="B37" s="626" t="s">
        <v>336</v>
      </c>
      <c r="C37" s="627"/>
      <c r="D37" s="627"/>
      <c r="E37" s="627"/>
      <c r="F37" s="627"/>
      <c r="G37" s="627"/>
      <c r="H37" s="627"/>
      <c r="I37" s="627"/>
      <c r="J37" s="627"/>
      <c r="K37" s="627"/>
      <c r="L37" s="627"/>
      <c r="M37" s="627"/>
      <c r="N37" s="627"/>
      <c r="O37" s="627"/>
      <c r="P37" s="627"/>
      <c r="Q37" s="628"/>
      <c r="R37" s="629">
        <v>70138</v>
      </c>
      <c r="S37" s="630"/>
      <c r="T37" s="630"/>
      <c r="U37" s="630"/>
      <c r="V37" s="630"/>
      <c r="W37" s="630"/>
      <c r="X37" s="630"/>
      <c r="Y37" s="631"/>
      <c r="Z37" s="632">
        <v>1.6</v>
      </c>
      <c r="AA37" s="632"/>
      <c r="AB37" s="632"/>
      <c r="AC37" s="632"/>
      <c r="AD37" s="633" t="s">
        <v>239</v>
      </c>
      <c r="AE37" s="633"/>
      <c r="AF37" s="633"/>
      <c r="AG37" s="633"/>
      <c r="AH37" s="633"/>
      <c r="AI37" s="633"/>
      <c r="AJ37" s="633"/>
      <c r="AK37" s="633"/>
      <c r="AL37" s="634" t="s">
        <v>239</v>
      </c>
      <c r="AM37" s="635"/>
      <c r="AN37" s="635"/>
      <c r="AO37" s="636"/>
      <c r="AQ37" s="707" t="s">
        <v>337</v>
      </c>
      <c r="AR37" s="708"/>
      <c r="AS37" s="708"/>
      <c r="AT37" s="708"/>
      <c r="AU37" s="708"/>
      <c r="AV37" s="708"/>
      <c r="AW37" s="708"/>
      <c r="AX37" s="708"/>
      <c r="AY37" s="709"/>
      <c r="AZ37" s="629">
        <v>183100</v>
      </c>
      <c r="BA37" s="630"/>
      <c r="BB37" s="630"/>
      <c r="BC37" s="630"/>
      <c r="BD37" s="668"/>
      <c r="BE37" s="668"/>
      <c r="BF37" s="696"/>
      <c r="BG37" s="644" t="s">
        <v>338</v>
      </c>
      <c r="BH37" s="645"/>
      <c r="BI37" s="645"/>
      <c r="BJ37" s="645"/>
      <c r="BK37" s="645"/>
      <c r="BL37" s="645"/>
      <c r="BM37" s="645"/>
      <c r="BN37" s="645"/>
      <c r="BO37" s="645"/>
      <c r="BP37" s="645"/>
      <c r="BQ37" s="645"/>
      <c r="BR37" s="645"/>
      <c r="BS37" s="645"/>
      <c r="BT37" s="645"/>
      <c r="BU37" s="646"/>
      <c r="BV37" s="629">
        <v>6210</v>
      </c>
      <c r="BW37" s="630"/>
      <c r="BX37" s="630"/>
      <c r="BY37" s="630"/>
      <c r="BZ37" s="630"/>
      <c r="CA37" s="630"/>
      <c r="CB37" s="639"/>
      <c r="CD37" s="644" t="s">
        <v>339</v>
      </c>
      <c r="CE37" s="645"/>
      <c r="CF37" s="645"/>
      <c r="CG37" s="645"/>
      <c r="CH37" s="645"/>
      <c r="CI37" s="645"/>
      <c r="CJ37" s="645"/>
      <c r="CK37" s="645"/>
      <c r="CL37" s="645"/>
      <c r="CM37" s="645"/>
      <c r="CN37" s="645"/>
      <c r="CO37" s="645"/>
      <c r="CP37" s="645"/>
      <c r="CQ37" s="646"/>
      <c r="CR37" s="629">
        <v>185823</v>
      </c>
      <c r="CS37" s="668"/>
      <c r="CT37" s="668"/>
      <c r="CU37" s="668"/>
      <c r="CV37" s="668"/>
      <c r="CW37" s="668"/>
      <c r="CX37" s="668"/>
      <c r="CY37" s="669"/>
      <c r="CZ37" s="634">
        <v>4.4000000000000004</v>
      </c>
      <c r="DA37" s="663"/>
      <c r="DB37" s="663"/>
      <c r="DC37" s="670"/>
      <c r="DD37" s="638">
        <v>155750</v>
      </c>
      <c r="DE37" s="668"/>
      <c r="DF37" s="668"/>
      <c r="DG37" s="668"/>
      <c r="DH37" s="668"/>
      <c r="DI37" s="668"/>
      <c r="DJ37" s="668"/>
      <c r="DK37" s="669"/>
      <c r="DL37" s="638">
        <v>155750</v>
      </c>
      <c r="DM37" s="668"/>
      <c r="DN37" s="668"/>
      <c r="DO37" s="668"/>
      <c r="DP37" s="668"/>
      <c r="DQ37" s="668"/>
      <c r="DR37" s="668"/>
      <c r="DS37" s="668"/>
      <c r="DT37" s="668"/>
      <c r="DU37" s="668"/>
      <c r="DV37" s="669"/>
      <c r="DW37" s="634">
        <v>5.9</v>
      </c>
      <c r="DX37" s="663"/>
      <c r="DY37" s="663"/>
      <c r="DZ37" s="663"/>
      <c r="EA37" s="663"/>
      <c r="EB37" s="663"/>
      <c r="EC37" s="664"/>
    </row>
    <row r="38" spans="2:133" ht="11.25" customHeight="1">
      <c r="B38" s="626" t="s">
        <v>340</v>
      </c>
      <c r="C38" s="627"/>
      <c r="D38" s="627"/>
      <c r="E38" s="627"/>
      <c r="F38" s="627"/>
      <c r="G38" s="627"/>
      <c r="H38" s="627"/>
      <c r="I38" s="627"/>
      <c r="J38" s="627"/>
      <c r="K38" s="627"/>
      <c r="L38" s="627"/>
      <c r="M38" s="627"/>
      <c r="N38" s="627"/>
      <c r="O38" s="627"/>
      <c r="P38" s="627"/>
      <c r="Q38" s="628"/>
      <c r="R38" s="629">
        <v>81822</v>
      </c>
      <c r="S38" s="630"/>
      <c r="T38" s="630"/>
      <c r="U38" s="630"/>
      <c r="V38" s="630"/>
      <c r="W38" s="630"/>
      <c r="X38" s="630"/>
      <c r="Y38" s="631"/>
      <c r="Z38" s="632">
        <v>1.9</v>
      </c>
      <c r="AA38" s="632"/>
      <c r="AB38" s="632"/>
      <c r="AC38" s="632"/>
      <c r="AD38" s="633" t="s">
        <v>239</v>
      </c>
      <c r="AE38" s="633"/>
      <c r="AF38" s="633"/>
      <c r="AG38" s="633"/>
      <c r="AH38" s="633"/>
      <c r="AI38" s="633"/>
      <c r="AJ38" s="633"/>
      <c r="AK38" s="633"/>
      <c r="AL38" s="634" t="s">
        <v>129</v>
      </c>
      <c r="AM38" s="635"/>
      <c r="AN38" s="635"/>
      <c r="AO38" s="636"/>
      <c r="AQ38" s="707" t="s">
        <v>341</v>
      </c>
      <c r="AR38" s="708"/>
      <c r="AS38" s="708"/>
      <c r="AT38" s="708"/>
      <c r="AU38" s="708"/>
      <c r="AV38" s="708"/>
      <c r="AW38" s="708"/>
      <c r="AX38" s="708"/>
      <c r="AY38" s="709"/>
      <c r="AZ38" s="629">
        <v>49005</v>
      </c>
      <c r="BA38" s="630"/>
      <c r="BB38" s="630"/>
      <c r="BC38" s="630"/>
      <c r="BD38" s="668"/>
      <c r="BE38" s="668"/>
      <c r="BF38" s="696"/>
      <c r="BG38" s="644" t="s">
        <v>342</v>
      </c>
      <c r="BH38" s="645"/>
      <c r="BI38" s="645"/>
      <c r="BJ38" s="645"/>
      <c r="BK38" s="645"/>
      <c r="BL38" s="645"/>
      <c r="BM38" s="645"/>
      <c r="BN38" s="645"/>
      <c r="BO38" s="645"/>
      <c r="BP38" s="645"/>
      <c r="BQ38" s="645"/>
      <c r="BR38" s="645"/>
      <c r="BS38" s="645"/>
      <c r="BT38" s="645"/>
      <c r="BU38" s="646"/>
      <c r="BV38" s="629">
        <v>464</v>
      </c>
      <c r="BW38" s="630"/>
      <c r="BX38" s="630"/>
      <c r="BY38" s="630"/>
      <c r="BZ38" s="630"/>
      <c r="CA38" s="630"/>
      <c r="CB38" s="639"/>
      <c r="CD38" s="644" t="s">
        <v>343</v>
      </c>
      <c r="CE38" s="645"/>
      <c r="CF38" s="645"/>
      <c r="CG38" s="645"/>
      <c r="CH38" s="645"/>
      <c r="CI38" s="645"/>
      <c r="CJ38" s="645"/>
      <c r="CK38" s="645"/>
      <c r="CL38" s="645"/>
      <c r="CM38" s="645"/>
      <c r="CN38" s="645"/>
      <c r="CO38" s="645"/>
      <c r="CP38" s="645"/>
      <c r="CQ38" s="646"/>
      <c r="CR38" s="629">
        <v>271139</v>
      </c>
      <c r="CS38" s="630"/>
      <c r="CT38" s="630"/>
      <c r="CU38" s="630"/>
      <c r="CV38" s="630"/>
      <c r="CW38" s="630"/>
      <c r="CX38" s="630"/>
      <c r="CY38" s="631"/>
      <c r="CZ38" s="634">
        <v>6.5</v>
      </c>
      <c r="DA38" s="663"/>
      <c r="DB38" s="663"/>
      <c r="DC38" s="670"/>
      <c r="DD38" s="638">
        <v>234492</v>
      </c>
      <c r="DE38" s="630"/>
      <c r="DF38" s="630"/>
      <c r="DG38" s="630"/>
      <c r="DH38" s="630"/>
      <c r="DI38" s="630"/>
      <c r="DJ38" s="630"/>
      <c r="DK38" s="631"/>
      <c r="DL38" s="638">
        <v>234492</v>
      </c>
      <c r="DM38" s="630"/>
      <c r="DN38" s="630"/>
      <c r="DO38" s="630"/>
      <c r="DP38" s="630"/>
      <c r="DQ38" s="630"/>
      <c r="DR38" s="630"/>
      <c r="DS38" s="630"/>
      <c r="DT38" s="630"/>
      <c r="DU38" s="630"/>
      <c r="DV38" s="631"/>
      <c r="DW38" s="634">
        <v>8.9</v>
      </c>
      <c r="DX38" s="663"/>
      <c r="DY38" s="663"/>
      <c r="DZ38" s="663"/>
      <c r="EA38" s="663"/>
      <c r="EB38" s="663"/>
      <c r="EC38" s="664"/>
    </row>
    <row r="39" spans="2:133" ht="11.25" customHeight="1">
      <c r="B39" s="626" t="s">
        <v>344</v>
      </c>
      <c r="C39" s="627"/>
      <c r="D39" s="627"/>
      <c r="E39" s="627"/>
      <c r="F39" s="627"/>
      <c r="G39" s="627"/>
      <c r="H39" s="627"/>
      <c r="I39" s="627"/>
      <c r="J39" s="627"/>
      <c r="K39" s="627"/>
      <c r="L39" s="627"/>
      <c r="M39" s="627"/>
      <c r="N39" s="627"/>
      <c r="O39" s="627"/>
      <c r="P39" s="627"/>
      <c r="Q39" s="628"/>
      <c r="R39" s="629">
        <v>61057</v>
      </c>
      <c r="S39" s="630"/>
      <c r="T39" s="630"/>
      <c r="U39" s="630"/>
      <c r="V39" s="630"/>
      <c r="W39" s="630"/>
      <c r="X39" s="630"/>
      <c r="Y39" s="631"/>
      <c r="Z39" s="632">
        <v>1.4</v>
      </c>
      <c r="AA39" s="632"/>
      <c r="AB39" s="632"/>
      <c r="AC39" s="632"/>
      <c r="AD39" s="633">
        <v>828</v>
      </c>
      <c r="AE39" s="633"/>
      <c r="AF39" s="633"/>
      <c r="AG39" s="633"/>
      <c r="AH39" s="633"/>
      <c r="AI39" s="633"/>
      <c r="AJ39" s="633"/>
      <c r="AK39" s="633"/>
      <c r="AL39" s="634">
        <v>0</v>
      </c>
      <c r="AM39" s="635"/>
      <c r="AN39" s="635"/>
      <c r="AO39" s="636"/>
      <c r="AQ39" s="707" t="s">
        <v>345</v>
      </c>
      <c r="AR39" s="708"/>
      <c r="AS39" s="708"/>
      <c r="AT39" s="708"/>
      <c r="AU39" s="708"/>
      <c r="AV39" s="708"/>
      <c r="AW39" s="708"/>
      <c r="AX39" s="708"/>
      <c r="AY39" s="709"/>
      <c r="AZ39" s="629" t="s">
        <v>129</v>
      </c>
      <c r="BA39" s="630"/>
      <c r="BB39" s="630"/>
      <c r="BC39" s="630"/>
      <c r="BD39" s="668"/>
      <c r="BE39" s="668"/>
      <c r="BF39" s="696"/>
      <c r="BG39" s="644" t="s">
        <v>346</v>
      </c>
      <c r="BH39" s="645"/>
      <c r="BI39" s="645"/>
      <c r="BJ39" s="645"/>
      <c r="BK39" s="645"/>
      <c r="BL39" s="645"/>
      <c r="BM39" s="645"/>
      <c r="BN39" s="645"/>
      <c r="BO39" s="645"/>
      <c r="BP39" s="645"/>
      <c r="BQ39" s="645"/>
      <c r="BR39" s="645"/>
      <c r="BS39" s="645"/>
      <c r="BT39" s="645"/>
      <c r="BU39" s="646"/>
      <c r="BV39" s="629">
        <v>756</v>
      </c>
      <c r="BW39" s="630"/>
      <c r="BX39" s="630"/>
      <c r="BY39" s="630"/>
      <c r="BZ39" s="630"/>
      <c r="CA39" s="630"/>
      <c r="CB39" s="639"/>
      <c r="CD39" s="644" t="s">
        <v>347</v>
      </c>
      <c r="CE39" s="645"/>
      <c r="CF39" s="645"/>
      <c r="CG39" s="645"/>
      <c r="CH39" s="645"/>
      <c r="CI39" s="645"/>
      <c r="CJ39" s="645"/>
      <c r="CK39" s="645"/>
      <c r="CL39" s="645"/>
      <c r="CM39" s="645"/>
      <c r="CN39" s="645"/>
      <c r="CO39" s="645"/>
      <c r="CP39" s="645"/>
      <c r="CQ39" s="646"/>
      <c r="CR39" s="629">
        <v>398818</v>
      </c>
      <c r="CS39" s="668"/>
      <c r="CT39" s="668"/>
      <c r="CU39" s="668"/>
      <c r="CV39" s="668"/>
      <c r="CW39" s="668"/>
      <c r="CX39" s="668"/>
      <c r="CY39" s="669"/>
      <c r="CZ39" s="634">
        <v>9.5</v>
      </c>
      <c r="DA39" s="663"/>
      <c r="DB39" s="663"/>
      <c r="DC39" s="670"/>
      <c r="DD39" s="638">
        <v>312736</v>
      </c>
      <c r="DE39" s="668"/>
      <c r="DF39" s="668"/>
      <c r="DG39" s="668"/>
      <c r="DH39" s="668"/>
      <c r="DI39" s="668"/>
      <c r="DJ39" s="668"/>
      <c r="DK39" s="669"/>
      <c r="DL39" s="638" t="s">
        <v>129</v>
      </c>
      <c r="DM39" s="668"/>
      <c r="DN39" s="668"/>
      <c r="DO39" s="668"/>
      <c r="DP39" s="668"/>
      <c r="DQ39" s="668"/>
      <c r="DR39" s="668"/>
      <c r="DS39" s="668"/>
      <c r="DT39" s="668"/>
      <c r="DU39" s="668"/>
      <c r="DV39" s="669"/>
      <c r="DW39" s="634" t="s">
        <v>239</v>
      </c>
      <c r="DX39" s="663"/>
      <c r="DY39" s="663"/>
      <c r="DZ39" s="663"/>
      <c r="EA39" s="663"/>
      <c r="EB39" s="663"/>
      <c r="EC39" s="664"/>
    </row>
    <row r="40" spans="2:133" ht="11.25" customHeight="1">
      <c r="B40" s="626" t="s">
        <v>348</v>
      </c>
      <c r="C40" s="627"/>
      <c r="D40" s="627"/>
      <c r="E40" s="627"/>
      <c r="F40" s="627"/>
      <c r="G40" s="627"/>
      <c r="H40" s="627"/>
      <c r="I40" s="627"/>
      <c r="J40" s="627"/>
      <c r="K40" s="627"/>
      <c r="L40" s="627"/>
      <c r="M40" s="627"/>
      <c r="N40" s="627"/>
      <c r="O40" s="627"/>
      <c r="P40" s="627"/>
      <c r="Q40" s="628"/>
      <c r="R40" s="629">
        <v>219657</v>
      </c>
      <c r="S40" s="630"/>
      <c r="T40" s="630"/>
      <c r="U40" s="630"/>
      <c r="V40" s="630"/>
      <c r="W40" s="630"/>
      <c r="X40" s="630"/>
      <c r="Y40" s="631"/>
      <c r="Z40" s="632">
        <v>5.0999999999999996</v>
      </c>
      <c r="AA40" s="632"/>
      <c r="AB40" s="632"/>
      <c r="AC40" s="632"/>
      <c r="AD40" s="633" t="s">
        <v>239</v>
      </c>
      <c r="AE40" s="633"/>
      <c r="AF40" s="633"/>
      <c r="AG40" s="633"/>
      <c r="AH40" s="633"/>
      <c r="AI40" s="633"/>
      <c r="AJ40" s="633"/>
      <c r="AK40" s="633"/>
      <c r="AL40" s="634" t="s">
        <v>239</v>
      </c>
      <c r="AM40" s="635"/>
      <c r="AN40" s="635"/>
      <c r="AO40" s="636"/>
      <c r="AQ40" s="707" t="s">
        <v>349</v>
      </c>
      <c r="AR40" s="708"/>
      <c r="AS40" s="708"/>
      <c r="AT40" s="708"/>
      <c r="AU40" s="708"/>
      <c r="AV40" s="708"/>
      <c r="AW40" s="708"/>
      <c r="AX40" s="708"/>
      <c r="AY40" s="709"/>
      <c r="AZ40" s="629" t="s">
        <v>239</v>
      </c>
      <c r="BA40" s="630"/>
      <c r="BB40" s="630"/>
      <c r="BC40" s="630"/>
      <c r="BD40" s="668"/>
      <c r="BE40" s="668"/>
      <c r="BF40" s="696"/>
      <c r="BG40" s="710" t="s">
        <v>350</v>
      </c>
      <c r="BH40" s="711"/>
      <c r="BI40" s="711"/>
      <c r="BJ40" s="711"/>
      <c r="BK40" s="711"/>
      <c r="BL40" s="222"/>
      <c r="BM40" s="645" t="s">
        <v>351</v>
      </c>
      <c r="BN40" s="645"/>
      <c r="BO40" s="645"/>
      <c r="BP40" s="645"/>
      <c r="BQ40" s="645"/>
      <c r="BR40" s="645"/>
      <c r="BS40" s="645"/>
      <c r="BT40" s="645"/>
      <c r="BU40" s="646"/>
      <c r="BV40" s="629">
        <v>114</v>
      </c>
      <c r="BW40" s="630"/>
      <c r="BX40" s="630"/>
      <c r="BY40" s="630"/>
      <c r="BZ40" s="630"/>
      <c r="CA40" s="630"/>
      <c r="CB40" s="639"/>
      <c r="CD40" s="644" t="s">
        <v>352</v>
      </c>
      <c r="CE40" s="645"/>
      <c r="CF40" s="645"/>
      <c r="CG40" s="645"/>
      <c r="CH40" s="645"/>
      <c r="CI40" s="645"/>
      <c r="CJ40" s="645"/>
      <c r="CK40" s="645"/>
      <c r="CL40" s="645"/>
      <c r="CM40" s="645"/>
      <c r="CN40" s="645"/>
      <c r="CO40" s="645"/>
      <c r="CP40" s="645"/>
      <c r="CQ40" s="646"/>
      <c r="CR40" s="629">
        <v>22500</v>
      </c>
      <c r="CS40" s="630"/>
      <c r="CT40" s="630"/>
      <c r="CU40" s="630"/>
      <c r="CV40" s="630"/>
      <c r="CW40" s="630"/>
      <c r="CX40" s="630"/>
      <c r="CY40" s="631"/>
      <c r="CZ40" s="634">
        <v>0.5</v>
      </c>
      <c r="DA40" s="663"/>
      <c r="DB40" s="663"/>
      <c r="DC40" s="670"/>
      <c r="DD40" s="638" t="s">
        <v>129</v>
      </c>
      <c r="DE40" s="630"/>
      <c r="DF40" s="630"/>
      <c r="DG40" s="630"/>
      <c r="DH40" s="630"/>
      <c r="DI40" s="630"/>
      <c r="DJ40" s="630"/>
      <c r="DK40" s="631"/>
      <c r="DL40" s="638" t="s">
        <v>239</v>
      </c>
      <c r="DM40" s="630"/>
      <c r="DN40" s="630"/>
      <c r="DO40" s="630"/>
      <c r="DP40" s="630"/>
      <c r="DQ40" s="630"/>
      <c r="DR40" s="630"/>
      <c r="DS40" s="630"/>
      <c r="DT40" s="630"/>
      <c r="DU40" s="630"/>
      <c r="DV40" s="631"/>
      <c r="DW40" s="634" t="s">
        <v>239</v>
      </c>
      <c r="DX40" s="663"/>
      <c r="DY40" s="663"/>
      <c r="DZ40" s="663"/>
      <c r="EA40" s="663"/>
      <c r="EB40" s="663"/>
      <c r="EC40" s="664"/>
    </row>
    <row r="41" spans="2:133" ht="11.25" customHeight="1">
      <c r="B41" s="626" t="s">
        <v>353</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239</v>
      </c>
      <c r="AA41" s="632"/>
      <c r="AB41" s="632"/>
      <c r="AC41" s="632"/>
      <c r="AD41" s="633" t="s">
        <v>239</v>
      </c>
      <c r="AE41" s="633"/>
      <c r="AF41" s="633"/>
      <c r="AG41" s="633"/>
      <c r="AH41" s="633"/>
      <c r="AI41" s="633"/>
      <c r="AJ41" s="633"/>
      <c r="AK41" s="633"/>
      <c r="AL41" s="634" t="s">
        <v>129</v>
      </c>
      <c r="AM41" s="635"/>
      <c r="AN41" s="635"/>
      <c r="AO41" s="636"/>
      <c r="AQ41" s="707" t="s">
        <v>354</v>
      </c>
      <c r="AR41" s="708"/>
      <c r="AS41" s="708"/>
      <c r="AT41" s="708"/>
      <c r="AU41" s="708"/>
      <c r="AV41" s="708"/>
      <c r="AW41" s="708"/>
      <c r="AX41" s="708"/>
      <c r="AY41" s="709"/>
      <c r="AZ41" s="629">
        <v>44981</v>
      </c>
      <c r="BA41" s="630"/>
      <c r="BB41" s="630"/>
      <c r="BC41" s="630"/>
      <c r="BD41" s="668"/>
      <c r="BE41" s="668"/>
      <c r="BF41" s="696"/>
      <c r="BG41" s="710"/>
      <c r="BH41" s="711"/>
      <c r="BI41" s="711"/>
      <c r="BJ41" s="711"/>
      <c r="BK41" s="711"/>
      <c r="BL41" s="222"/>
      <c r="BM41" s="645" t="s">
        <v>355</v>
      </c>
      <c r="BN41" s="645"/>
      <c r="BO41" s="645"/>
      <c r="BP41" s="645"/>
      <c r="BQ41" s="645"/>
      <c r="BR41" s="645"/>
      <c r="BS41" s="645"/>
      <c r="BT41" s="645"/>
      <c r="BU41" s="646"/>
      <c r="BV41" s="629" t="s">
        <v>129</v>
      </c>
      <c r="BW41" s="630"/>
      <c r="BX41" s="630"/>
      <c r="BY41" s="630"/>
      <c r="BZ41" s="630"/>
      <c r="CA41" s="630"/>
      <c r="CB41" s="639"/>
      <c r="CD41" s="644" t="s">
        <v>356</v>
      </c>
      <c r="CE41" s="645"/>
      <c r="CF41" s="645"/>
      <c r="CG41" s="645"/>
      <c r="CH41" s="645"/>
      <c r="CI41" s="645"/>
      <c r="CJ41" s="645"/>
      <c r="CK41" s="645"/>
      <c r="CL41" s="645"/>
      <c r="CM41" s="645"/>
      <c r="CN41" s="645"/>
      <c r="CO41" s="645"/>
      <c r="CP41" s="645"/>
      <c r="CQ41" s="646"/>
      <c r="CR41" s="629" t="s">
        <v>129</v>
      </c>
      <c r="CS41" s="668"/>
      <c r="CT41" s="668"/>
      <c r="CU41" s="668"/>
      <c r="CV41" s="668"/>
      <c r="CW41" s="668"/>
      <c r="CX41" s="668"/>
      <c r="CY41" s="669"/>
      <c r="CZ41" s="634" t="s">
        <v>239</v>
      </c>
      <c r="DA41" s="663"/>
      <c r="DB41" s="663"/>
      <c r="DC41" s="670"/>
      <c r="DD41" s="638" t="s">
        <v>239</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357</v>
      </c>
      <c r="C42" s="627"/>
      <c r="D42" s="627"/>
      <c r="E42" s="627"/>
      <c r="F42" s="627"/>
      <c r="G42" s="627"/>
      <c r="H42" s="627"/>
      <c r="I42" s="627"/>
      <c r="J42" s="627"/>
      <c r="K42" s="627"/>
      <c r="L42" s="627"/>
      <c r="M42" s="627"/>
      <c r="N42" s="627"/>
      <c r="O42" s="627"/>
      <c r="P42" s="627"/>
      <c r="Q42" s="628"/>
      <c r="R42" s="629" t="s">
        <v>239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358</v>
      </c>
      <c r="AR42" s="715"/>
      <c r="AS42" s="715"/>
      <c r="AT42" s="715"/>
      <c r="AU42" s="715"/>
      <c r="AV42" s="715"/>
      <c r="AW42" s="715"/>
      <c r="AX42" s="715"/>
      <c r="AY42" s="716"/>
      <c r="AZ42" s="723">
        <v>177153</v>
      </c>
      <c r="BA42" s="724"/>
      <c r="BB42" s="724"/>
      <c r="BC42" s="724"/>
      <c r="BD42" s="700"/>
      <c r="BE42" s="700"/>
      <c r="BF42" s="702"/>
      <c r="BG42" s="712"/>
      <c r="BH42" s="713"/>
      <c r="BI42" s="713"/>
      <c r="BJ42" s="713"/>
      <c r="BK42" s="713"/>
      <c r="BL42" s="223"/>
      <c r="BM42" s="655" t="s">
        <v>359</v>
      </c>
      <c r="BN42" s="655"/>
      <c r="BO42" s="655"/>
      <c r="BP42" s="655"/>
      <c r="BQ42" s="655"/>
      <c r="BR42" s="655"/>
      <c r="BS42" s="655"/>
      <c r="BT42" s="655"/>
      <c r="BU42" s="656"/>
      <c r="BV42" s="723">
        <v>394</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270731</v>
      </c>
      <c r="CS42" s="668"/>
      <c r="CT42" s="668"/>
      <c r="CU42" s="668"/>
      <c r="CV42" s="668"/>
      <c r="CW42" s="668"/>
      <c r="CX42" s="668"/>
      <c r="CY42" s="669"/>
      <c r="CZ42" s="634">
        <v>6.4</v>
      </c>
      <c r="DA42" s="663"/>
      <c r="DB42" s="663"/>
      <c r="DC42" s="670"/>
      <c r="DD42" s="638">
        <v>118616</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361</v>
      </c>
      <c r="C43" s="627"/>
      <c r="D43" s="627"/>
      <c r="E43" s="627"/>
      <c r="F43" s="627"/>
      <c r="G43" s="627"/>
      <c r="H43" s="627"/>
      <c r="I43" s="627"/>
      <c r="J43" s="627"/>
      <c r="K43" s="627"/>
      <c r="L43" s="627"/>
      <c r="M43" s="627"/>
      <c r="N43" s="627"/>
      <c r="O43" s="627"/>
      <c r="P43" s="627"/>
      <c r="Q43" s="628"/>
      <c r="R43" s="629">
        <v>55257</v>
      </c>
      <c r="S43" s="630"/>
      <c r="T43" s="630"/>
      <c r="U43" s="630"/>
      <c r="V43" s="630"/>
      <c r="W43" s="630"/>
      <c r="X43" s="630"/>
      <c r="Y43" s="631"/>
      <c r="Z43" s="632">
        <v>1.3</v>
      </c>
      <c r="AA43" s="632"/>
      <c r="AB43" s="632"/>
      <c r="AC43" s="632"/>
      <c r="AD43" s="633" t="s">
        <v>129</v>
      </c>
      <c r="AE43" s="633"/>
      <c r="AF43" s="633"/>
      <c r="AG43" s="633"/>
      <c r="AH43" s="633"/>
      <c r="AI43" s="633"/>
      <c r="AJ43" s="633"/>
      <c r="AK43" s="633"/>
      <c r="AL43" s="634" t="s">
        <v>129</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7887</v>
      </c>
      <c r="CS43" s="668"/>
      <c r="CT43" s="668"/>
      <c r="CU43" s="668"/>
      <c r="CV43" s="668"/>
      <c r="CW43" s="668"/>
      <c r="CX43" s="668"/>
      <c r="CY43" s="669"/>
      <c r="CZ43" s="634">
        <v>0.2</v>
      </c>
      <c r="DA43" s="663"/>
      <c r="DB43" s="663"/>
      <c r="DC43" s="670"/>
      <c r="DD43" s="638">
        <v>7887</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3" t="s">
        <v>363</v>
      </c>
      <c r="C44" s="674"/>
      <c r="D44" s="674"/>
      <c r="E44" s="674"/>
      <c r="F44" s="674"/>
      <c r="G44" s="674"/>
      <c r="H44" s="674"/>
      <c r="I44" s="674"/>
      <c r="J44" s="674"/>
      <c r="K44" s="674"/>
      <c r="L44" s="674"/>
      <c r="M44" s="674"/>
      <c r="N44" s="674"/>
      <c r="O44" s="674"/>
      <c r="P44" s="674"/>
      <c r="Q44" s="675"/>
      <c r="R44" s="723">
        <v>4289059</v>
      </c>
      <c r="S44" s="724"/>
      <c r="T44" s="724"/>
      <c r="U44" s="724"/>
      <c r="V44" s="724"/>
      <c r="W44" s="724"/>
      <c r="X44" s="724"/>
      <c r="Y44" s="725"/>
      <c r="Z44" s="726">
        <v>100</v>
      </c>
      <c r="AA44" s="726"/>
      <c r="AB44" s="726"/>
      <c r="AC44" s="726"/>
      <c r="AD44" s="727">
        <v>2582413</v>
      </c>
      <c r="AE44" s="727"/>
      <c r="AF44" s="727"/>
      <c r="AG44" s="727"/>
      <c r="AH44" s="727"/>
      <c r="AI44" s="727"/>
      <c r="AJ44" s="727"/>
      <c r="AK44" s="727"/>
      <c r="AL44" s="728">
        <v>100</v>
      </c>
      <c r="AM44" s="701"/>
      <c r="AN44" s="701"/>
      <c r="AO44" s="729"/>
      <c r="CD44" s="730" t="s">
        <v>309</v>
      </c>
      <c r="CE44" s="731"/>
      <c r="CF44" s="626" t="s">
        <v>364</v>
      </c>
      <c r="CG44" s="627"/>
      <c r="CH44" s="627"/>
      <c r="CI44" s="627"/>
      <c r="CJ44" s="627"/>
      <c r="CK44" s="627"/>
      <c r="CL44" s="627"/>
      <c r="CM44" s="627"/>
      <c r="CN44" s="627"/>
      <c r="CO44" s="627"/>
      <c r="CP44" s="627"/>
      <c r="CQ44" s="628"/>
      <c r="CR44" s="629">
        <v>270731</v>
      </c>
      <c r="CS44" s="630"/>
      <c r="CT44" s="630"/>
      <c r="CU44" s="630"/>
      <c r="CV44" s="630"/>
      <c r="CW44" s="630"/>
      <c r="CX44" s="630"/>
      <c r="CY44" s="631"/>
      <c r="CZ44" s="634">
        <v>6.4</v>
      </c>
      <c r="DA44" s="635"/>
      <c r="DB44" s="635"/>
      <c r="DC44" s="647"/>
      <c r="DD44" s="638">
        <v>118616</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83906</v>
      </c>
      <c r="CS45" s="668"/>
      <c r="CT45" s="668"/>
      <c r="CU45" s="668"/>
      <c r="CV45" s="668"/>
      <c r="CW45" s="668"/>
      <c r="CX45" s="668"/>
      <c r="CY45" s="669"/>
      <c r="CZ45" s="634">
        <v>2</v>
      </c>
      <c r="DA45" s="663"/>
      <c r="DB45" s="663"/>
      <c r="DC45" s="670"/>
      <c r="DD45" s="638">
        <v>11509</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186825</v>
      </c>
      <c r="CS46" s="630"/>
      <c r="CT46" s="630"/>
      <c r="CU46" s="630"/>
      <c r="CV46" s="630"/>
      <c r="CW46" s="630"/>
      <c r="CX46" s="630"/>
      <c r="CY46" s="631"/>
      <c r="CZ46" s="634">
        <v>4.5</v>
      </c>
      <c r="DA46" s="635"/>
      <c r="DB46" s="635"/>
      <c r="DC46" s="647"/>
      <c r="DD46" s="638">
        <v>107107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t="s">
        <v>239</v>
      </c>
      <c r="CS47" s="668"/>
      <c r="CT47" s="668"/>
      <c r="CU47" s="668"/>
      <c r="CV47" s="668"/>
      <c r="CW47" s="668"/>
      <c r="CX47" s="668"/>
      <c r="CY47" s="669"/>
      <c r="CZ47" s="634" t="s">
        <v>129</v>
      </c>
      <c r="DA47" s="663"/>
      <c r="DB47" s="663"/>
      <c r="DC47" s="670"/>
      <c r="DD47" s="638" t="s">
        <v>239</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129</v>
      </c>
      <c r="CS48" s="630"/>
      <c r="CT48" s="630"/>
      <c r="CU48" s="630"/>
      <c r="CV48" s="630"/>
      <c r="CW48" s="630"/>
      <c r="CX48" s="630"/>
      <c r="CY48" s="631"/>
      <c r="CZ48" s="634" t="s">
        <v>239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372</v>
      </c>
      <c r="CE49" s="674"/>
      <c r="CF49" s="674"/>
      <c r="CG49" s="674"/>
      <c r="CH49" s="674"/>
      <c r="CI49" s="674"/>
      <c r="CJ49" s="674"/>
      <c r="CK49" s="674"/>
      <c r="CL49" s="674"/>
      <c r="CM49" s="674"/>
      <c r="CN49" s="674"/>
      <c r="CO49" s="674"/>
      <c r="CP49" s="674"/>
      <c r="CQ49" s="675"/>
      <c r="CR49" s="723">
        <v>4197384</v>
      </c>
      <c r="CS49" s="700"/>
      <c r="CT49" s="700"/>
      <c r="CU49" s="700"/>
      <c r="CV49" s="700"/>
      <c r="CW49" s="700"/>
      <c r="CX49" s="700"/>
      <c r="CY49" s="737"/>
      <c r="CZ49" s="728">
        <v>100</v>
      </c>
      <c r="DA49" s="738"/>
      <c r="DB49" s="738"/>
      <c r="DC49" s="739"/>
      <c r="DD49" s="740">
        <v>2944970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OaXoYsM/4kGaCX/4pfPcFrOA0xZS9VwV2uWXRkqo3CwgAeIbHxJfjpp0IVrz5OfaRuNWNc9Kl3SsVGv5im4AQ==" saltValue="NvX8XMYiKWiAlQeLH3a3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10" sqref="V10:Z10"/>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c r="A7" s="239">
        <v>1</v>
      </c>
      <c r="B7" s="777" t="s">
        <v>395</v>
      </c>
      <c r="C7" s="778"/>
      <c r="D7" s="778"/>
      <c r="E7" s="778"/>
      <c r="F7" s="778"/>
      <c r="G7" s="778"/>
      <c r="H7" s="778"/>
      <c r="I7" s="778"/>
      <c r="J7" s="778"/>
      <c r="K7" s="778"/>
      <c r="L7" s="778"/>
      <c r="M7" s="778"/>
      <c r="N7" s="778"/>
      <c r="O7" s="778"/>
      <c r="P7" s="779"/>
      <c r="Q7" s="780">
        <v>4289</v>
      </c>
      <c r="R7" s="781"/>
      <c r="S7" s="781"/>
      <c r="T7" s="781"/>
      <c r="U7" s="781"/>
      <c r="V7" s="781">
        <v>4197</v>
      </c>
      <c r="W7" s="781"/>
      <c r="X7" s="781"/>
      <c r="Y7" s="781"/>
      <c r="Z7" s="781"/>
      <c r="AA7" s="781">
        <v>92</v>
      </c>
      <c r="AB7" s="781"/>
      <c r="AC7" s="781"/>
      <c r="AD7" s="781"/>
      <c r="AE7" s="782"/>
      <c r="AF7" s="783">
        <v>92</v>
      </c>
      <c r="AG7" s="784"/>
      <c r="AH7" s="784"/>
      <c r="AI7" s="784"/>
      <c r="AJ7" s="785"/>
      <c r="AK7" s="786">
        <v>1</v>
      </c>
      <c r="AL7" s="787"/>
      <c r="AM7" s="787"/>
      <c r="AN7" s="787"/>
      <c r="AO7" s="787"/>
      <c r="AP7" s="787">
        <v>3764</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585</v>
      </c>
      <c r="BT7" s="775"/>
      <c r="BU7" s="775"/>
      <c r="BV7" s="775"/>
      <c r="BW7" s="775"/>
      <c r="BX7" s="775"/>
      <c r="BY7" s="775"/>
      <c r="BZ7" s="775"/>
      <c r="CA7" s="775"/>
      <c r="CB7" s="775"/>
      <c r="CC7" s="775"/>
      <c r="CD7" s="775"/>
      <c r="CE7" s="775"/>
      <c r="CF7" s="775"/>
      <c r="CG7" s="790"/>
      <c r="CH7" s="771">
        <v>33</v>
      </c>
      <c r="CI7" s="772"/>
      <c r="CJ7" s="772"/>
      <c r="CK7" s="772"/>
      <c r="CL7" s="773"/>
      <c r="CM7" s="771">
        <v>38</v>
      </c>
      <c r="CN7" s="772"/>
      <c r="CO7" s="772"/>
      <c r="CP7" s="772"/>
      <c r="CQ7" s="773"/>
      <c r="CR7" s="771">
        <v>10</v>
      </c>
      <c r="CS7" s="772"/>
      <c r="CT7" s="772"/>
      <c r="CU7" s="772"/>
      <c r="CV7" s="773"/>
      <c r="CW7" s="771" t="s">
        <v>579</v>
      </c>
      <c r="CX7" s="772"/>
      <c r="CY7" s="772"/>
      <c r="CZ7" s="772"/>
      <c r="DA7" s="773"/>
      <c r="DB7" s="771" t="s">
        <v>579</v>
      </c>
      <c r="DC7" s="772"/>
      <c r="DD7" s="772"/>
      <c r="DE7" s="772"/>
      <c r="DF7" s="773"/>
      <c r="DG7" s="771" t="s">
        <v>579</v>
      </c>
      <c r="DH7" s="772"/>
      <c r="DI7" s="772"/>
      <c r="DJ7" s="772"/>
      <c r="DK7" s="773"/>
      <c r="DL7" s="771" t="s">
        <v>579</v>
      </c>
      <c r="DM7" s="772"/>
      <c r="DN7" s="772"/>
      <c r="DO7" s="772"/>
      <c r="DP7" s="773"/>
      <c r="DQ7" s="771" t="s">
        <v>586</v>
      </c>
      <c r="DR7" s="772"/>
      <c r="DS7" s="772"/>
      <c r="DT7" s="772"/>
      <c r="DU7" s="773"/>
      <c r="DV7" s="774"/>
      <c r="DW7" s="775"/>
      <c r="DX7" s="775"/>
      <c r="DY7" s="775"/>
      <c r="DZ7" s="776"/>
      <c r="EA7" s="237"/>
    </row>
    <row r="8" spans="1:131" s="238" customFormat="1" ht="26.25" customHeight="1">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c r="A23" s="243" t="s">
        <v>397</v>
      </c>
      <c r="B23" s="817" t="s">
        <v>398</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92</v>
      </c>
      <c r="AG23" s="821"/>
      <c r="AH23" s="821"/>
      <c r="AI23" s="821"/>
      <c r="AJ23" s="824"/>
      <c r="AK23" s="825"/>
      <c r="AL23" s="826"/>
      <c r="AM23" s="826"/>
      <c r="AN23" s="826"/>
      <c r="AO23" s="826"/>
      <c r="AP23" s="821"/>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c r="A26" s="755" t="s">
        <v>378</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c r="A28" s="245">
        <v>1</v>
      </c>
      <c r="B28" s="777" t="s">
        <v>410</v>
      </c>
      <c r="C28" s="778"/>
      <c r="D28" s="778"/>
      <c r="E28" s="778"/>
      <c r="F28" s="778"/>
      <c r="G28" s="778"/>
      <c r="H28" s="778"/>
      <c r="I28" s="778"/>
      <c r="J28" s="778"/>
      <c r="K28" s="778"/>
      <c r="L28" s="778"/>
      <c r="M28" s="778"/>
      <c r="N28" s="778"/>
      <c r="O28" s="778"/>
      <c r="P28" s="779"/>
      <c r="Q28" s="850">
        <v>467</v>
      </c>
      <c r="R28" s="851"/>
      <c r="S28" s="851"/>
      <c r="T28" s="851"/>
      <c r="U28" s="851"/>
      <c r="V28" s="851">
        <v>459</v>
      </c>
      <c r="W28" s="851"/>
      <c r="X28" s="851"/>
      <c r="Y28" s="851"/>
      <c r="Z28" s="851"/>
      <c r="AA28" s="851">
        <v>8</v>
      </c>
      <c r="AB28" s="851"/>
      <c r="AC28" s="851"/>
      <c r="AD28" s="851"/>
      <c r="AE28" s="852"/>
      <c r="AF28" s="853">
        <v>8</v>
      </c>
      <c r="AG28" s="851"/>
      <c r="AH28" s="851"/>
      <c r="AI28" s="851"/>
      <c r="AJ28" s="854"/>
      <c r="AK28" s="855">
        <v>45</v>
      </c>
      <c r="AL28" s="856"/>
      <c r="AM28" s="856"/>
      <c r="AN28" s="856"/>
      <c r="AO28" s="856"/>
      <c r="AP28" s="856" t="s">
        <v>579</v>
      </c>
      <c r="AQ28" s="856"/>
      <c r="AR28" s="856"/>
      <c r="AS28" s="856"/>
      <c r="AT28" s="856"/>
      <c r="AU28" s="856" t="s">
        <v>579</v>
      </c>
      <c r="AV28" s="856"/>
      <c r="AW28" s="856"/>
      <c r="AX28" s="856"/>
      <c r="AY28" s="856"/>
      <c r="AZ28" s="857" t="s">
        <v>579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c r="A29" s="245">
        <v>2</v>
      </c>
      <c r="B29" s="808" t="s">
        <v>411</v>
      </c>
      <c r="C29" s="809"/>
      <c r="D29" s="809"/>
      <c r="E29" s="809"/>
      <c r="F29" s="809"/>
      <c r="G29" s="809"/>
      <c r="H29" s="809"/>
      <c r="I29" s="809"/>
      <c r="J29" s="809"/>
      <c r="K29" s="809"/>
      <c r="L29" s="809"/>
      <c r="M29" s="809"/>
      <c r="N29" s="809"/>
      <c r="O29" s="809"/>
      <c r="P29" s="810"/>
      <c r="Q29" s="811">
        <v>459</v>
      </c>
      <c r="R29" s="812"/>
      <c r="S29" s="812"/>
      <c r="T29" s="812"/>
      <c r="U29" s="812"/>
      <c r="V29" s="812">
        <v>431</v>
      </c>
      <c r="W29" s="812"/>
      <c r="X29" s="812"/>
      <c r="Y29" s="812"/>
      <c r="Z29" s="812"/>
      <c r="AA29" s="812">
        <v>28</v>
      </c>
      <c r="AB29" s="812"/>
      <c r="AC29" s="812"/>
      <c r="AD29" s="812"/>
      <c r="AE29" s="813"/>
      <c r="AF29" s="814">
        <v>28</v>
      </c>
      <c r="AG29" s="815"/>
      <c r="AH29" s="815"/>
      <c r="AI29" s="815"/>
      <c r="AJ29" s="816"/>
      <c r="AK29" s="862">
        <v>80</v>
      </c>
      <c r="AL29" s="858"/>
      <c r="AM29" s="858"/>
      <c r="AN29" s="858"/>
      <c r="AO29" s="858"/>
      <c r="AP29" s="858" t="s">
        <v>579</v>
      </c>
      <c r="AQ29" s="858"/>
      <c r="AR29" s="858"/>
      <c r="AS29" s="858"/>
      <c r="AT29" s="858"/>
      <c r="AU29" s="858" t="s">
        <v>579</v>
      </c>
      <c r="AV29" s="858"/>
      <c r="AW29" s="858"/>
      <c r="AX29" s="858"/>
      <c r="AY29" s="858"/>
      <c r="AZ29" s="859" t="s">
        <v>579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c r="A30" s="245">
        <v>3</v>
      </c>
      <c r="B30" s="808" t="s">
        <v>412</v>
      </c>
      <c r="C30" s="809"/>
      <c r="D30" s="809"/>
      <c r="E30" s="809"/>
      <c r="F30" s="809"/>
      <c r="G30" s="809"/>
      <c r="H30" s="809"/>
      <c r="I30" s="809"/>
      <c r="J30" s="809"/>
      <c r="K30" s="809"/>
      <c r="L30" s="809"/>
      <c r="M30" s="809"/>
      <c r="N30" s="809"/>
      <c r="O30" s="809"/>
      <c r="P30" s="810"/>
      <c r="Q30" s="811">
        <v>66</v>
      </c>
      <c r="R30" s="812"/>
      <c r="S30" s="812"/>
      <c r="T30" s="812"/>
      <c r="U30" s="812"/>
      <c r="V30" s="812">
        <v>66</v>
      </c>
      <c r="W30" s="812"/>
      <c r="X30" s="812"/>
      <c r="Y30" s="812"/>
      <c r="Z30" s="812"/>
      <c r="AA30" s="812">
        <v>0</v>
      </c>
      <c r="AB30" s="812"/>
      <c r="AC30" s="812"/>
      <c r="AD30" s="812"/>
      <c r="AE30" s="813"/>
      <c r="AF30" s="814">
        <v>0</v>
      </c>
      <c r="AG30" s="815"/>
      <c r="AH30" s="815"/>
      <c r="AI30" s="815"/>
      <c r="AJ30" s="816"/>
      <c r="AK30" s="862">
        <v>97</v>
      </c>
      <c r="AL30" s="858"/>
      <c r="AM30" s="858"/>
      <c r="AN30" s="858"/>
      <c r="AO30" s="858"/>
      <c r="AP30" s="858" t="s">
        <v>579</v>
      </c>
      <c r="AQ30" s="858"/>
      <c r="AR30" s="858"/>
      <c r="AS30" s="858"/>
      <c r="AT30" s="858"/>
      <c r="AU30" s="858" t="s">
        <v>580</v>
      </c>
      <c r="AV30" s="858"/>
      <c r="AW30" s="858"/>
      <c r="AX30" s="858"/>
      <c r="AY30" s="858"/>
      <c r="AZ30" s="859" t="s">
        <v>579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c r="A31" s="245">
        <v>4</v>
      </c>
      <c r="B31" s="808" t="s">
        <v>413</v>
      </c>
      <c r="C31" s="809"/>
      <c r="D31" s="809"/>
      <c r="E31" s="809"/>
      <c r="F31" s="809"/>
      <c r="G31" s="809"/>
      <c r="H31" s="809"/>
      <c r="I31" s="809"/>
      <c r="J31" s="809"/>
      <c r="K31" s="809"/>
      <c r="L31" s="809"/>
      <c r="M31" s="809"/>
      <c r="N31" s="809"/>
      <c r="O31" s="809"/>
      <c r="P31" s="810"/>
      <c r="Q31" s="811">
        <v>641</v>
      </c>
      <c r="R31" s="812"/>
      <c r="S31" s="812"/>
      <c r="T31" s="812"/>
      <c r="U31" s="812"/>
      <c r="V31" s="812">
        <v>632</v>
      </c>
      <c r="W31" s="812"/>
      <c r="X31" s="812"/>
      <c r="Y31" s="812"/>
      <c r="Z31" s="812"/>
      <c r="AA31" s="812">
        <v>9</v>
      </c>
      <c r="AB31" s="812"/>
      <c r="AC31" s="812"/>
      <c r="AD31" s="812"/>
      <c r="AE31" s="813"/>
      <c r="AF31" s="814">
        <v>132</v>
      </c>
      <c r="AG31" s="815"/>
      <c r="AH31" s="815"/>
      <c r="AI31" s="815"/>
      <c r="AJ31" s="816"/>
      <c r="AK31" s="862">
        <v>183</v>
      </c>
      <c r="AL31" s="858"/>
      <c r="AM31" s="858"/>
      <c r="AN31" s="858"/>
      <c r="AO31" s="858"/>
      <c r="AP31" s="858">
        <v>185</v>
      </c>
      <c r="AQ31" s="858"/>
      <c r="AR31" s="858"/>
      <c r="AS31" s="858"/>
      <c r="AT31" s="858"/>
      <c r="AU31" s="858">
        <v>142</v>
      </c>
      <c r="AV31" s="858"/>
      <c r="AW31" s="858"/>
      <c r="AX31" s="858"/>
      <c r="AY31" s="858"/>
      <c r="AZ31" s="859" t="s">
        <v>579</v>
      </c>
      <c r="BA31" s="859"/>
      <c r="BB31" s="859"/>
      <c r="BC31" s="859"/>
      <c r="BD31" s="859"/>
      <c r="BE31" s="860" t="s">
        <v>414</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c r="A32" s="245">
        <v>5</v>
      </c>
      <c r="B32" s="808" t="s">
        <v>415</v>
      </c>
      <c r="C32" s="809"/>
      <c r="D32" s="809"/>
      <c r="E32" s="809"/>
      <c r="F32" s="809"/>
      <c r="G32" s="809"/>
      <c r="H32" s="809"/>
      <c r="I32" s="809"/>
      <c r="J32" s="809"/>
      <c r="K32" s="809"/>
      <c r="L32" s="809"/>
      <c r="M32" s="809"/>
      <c r="N32" s="809"/>
      <c r="O32" s="809"/>
      <c r="P32" s="810"/>
      <c r="Q32" s="811">
        <v>79</v>
      </c>
      <c r="R32" s="812"/>
      <c r="S32" s="812"/>
      <c r="T32" s="812"/>
      <c r="U32" s="812"/>
      <c r="V32" s="812">
        <v>79</v>
      </c>
      <c r="W32" s="812"/>
      <c r="X32" s="812"/>
      <c r="Y32" s="812"/>
      <c r="Z32" s="812"/>
      <c r="AA32" s="812">
        <v>0</v>
      </c>
      <c r="AB32" s="812"/>
      <c r="AC32" s="812"/>
      <c r="AD32" s="812"/>
      <c r="AE32" s="813"/>
      <c r="AF32" s="814">
        <v>0</v>
      </c>
      <c r="AG32" s="815"/>
      <c r="AH32" s="815"/>
      <c r="AI32" s="815"/>
      <c r="AJ32" s="816"/>
      <c r="AK32" s="862">
        <v>37</v>
      </c>
      <c r="AL32" s="858"/>
      <c r="AM32" s="858"/>
      <c r="AN32" s="858"/>
      <c r="AO32" s="858"/>
      <c r="AP32" s="858">
        <v>214</v>
      </c>
      <c r="AQ32" s="858"/>
      <c r="AR32" s="858"/>
      <c r="AS32" s="858"/>
      <c r="AT32" s="858"/>
      <c r="AU32" s="858">
        <v>214</v>
      </c>
      <c r="AV32" s="858"/>
      <c r="AW32" s="858"/>
      <c r="AX32" s="858"/>
      <c r="AY32" s="858"/>
      <c r="AZ32" s="859" t="s">
        <v>579</v>
      </c>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c r="A63" s="243" t="s">
        <v>397</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c r="A66" s="755" t="s">
        <v>421</v>
      </c>
      <c r="B66" s="756"/>
      <c r="C66" s="756"/>
      <c r="D66" s="756"/>
      <c r="E66" s="756"/>
      <c r="F66" s="756"/>
      <c r="G66" s="756"/>
      <c r="H66" s="756"/>
      <c r="I66" s="756"/>
      <c r="J66" s="756"/>
      <c r="K66" s="756"/>
      <c r="L66" s="756"/>
      <c r="M66" s="756"/>
      <c r="N66" s="756"/>
      <c r="O66" s="756"/>
      <c r="P66" s="757"/>
      <c r="Q66" s="761" t="s">
        <v>402</v>
      </c>
      <c r="R66" s="762"/>
      <c r="S66" s="762"/>
      <c r="T66" s="762"/>
      <c r="U66" s="763"/>
      <c r="V66" s="761" t="s">
        <v>403</v>
      </c>
      <c r="W66" s="762"/>
      <c r="X66" s="762"/>
      <c r="Y66" s="762"/>
      <c r="Z66" s="763"/>
      <c r="AA66" s="761" t="s">
        <v>404</v>
      </c>
      <c r="AB66" s="762"/>
      <c r="AC66" s="762"/>
      <c r="AD66" s="762"/>
      <c r="AE66" s="763"/>
      <c r="AF66" s="882" t="s">
        <v>422</v>
      </c>
      <c r="AG66" s="843"/>
      <c r="AH66" s="843"/>
      <c r="AI66" s="843"/>
      <c r="AJ66" s="883"/>
      <c r="AK66" s="761" t="s">
        <v>406</v>
      </c>
      <c r="AL66" s="756"/>
      <c r="AM66" s="756"/>
      <c r="AN66" s="756"/>
      <c r="AO66" s="757"/>
      <c r="AP66" s="761" t="s">
        <v>423</v>
      </c>
      <c r="AQ66" s="762"/>
      <c r="AR66" s="762"/>
      <c r="AS66" s="762"/>
      <c r="AT66" s="763"/>
      <c r="AU66" s="761" t="s">
        <v>424</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c r="A68" s="239">
        <v>1</v>
      </c>
      <c r="B68" s="897" t="s">
        <v>581</v>
      </c>
      <c r="C68" s="898"/>
      <c r="D68" s="898"/>
      <c r="E68" s="898"/>
      <c r="F68" s="898"/>
      <c r="G68" s="898"/>
      <c r="H68" s="898"/>
      <c r="I68" s="898"/>
      <c r="J68" s="898"/>
      <c r="K68" s="898"/>
      <c r="L68" s="898"/>
      <c r="M68" s="898"/>
      <c r="N68" s="898"/>
      <c r="O68" s="898"/>
      <c r="P68" s="899"/>
      <c r="Q68" s="900">
        <v>371</v>
      </c>
      <c r="R68" s="894"/>
      <c r="S68" s="894"/>
      <c r="T68" s="894"/>
      <c r="U68" s="894"/>
      <c r="V68" s="894">
        <v>349</v>
      </c>
      <c r="W68" s="894"/>
      <c r="X68" s="894"/>
      <c r="Y68" s="894"/>
      <c r="Z68" s="894"/>
      <c r="AA68" s="894">
        <v>22</v>
      </c>
      <c r="AB68" s="894"/>
      <c r="AC68" s="894"/>
      <c r="AD68" s="894"/>
      <c r="AE68" s="894"/>
      <c r="AF68" s="894">
        <v>520</v>
      </c>
      <c r="AG68" s="894"/>
      <c r="AH68" s="894"/>
      <c r="AI68" s="894"/>
      <c r="AJ68" s="894"/>
      <c r="AK68" s="894">
        <v>0</v>
      </c>
      <c r="AL68" s="894"/>
      <c r="AM68" s="894"/>
      <c r="AN68" s="894"/>
      <c r="AO68" s="894"/>
      <c r="AP68" s="894">
        <v>130</v>
      </c>
      <c r="AQ68" s="894"/>
      <c r="AR68" s="894"/>
      <c r="AS68" s="894"/>
      <c r="AT68" s="894"/>
      <c r="AU68" s="894">
        <v>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c r="A69" s="241">
        <v>2</v>
      </c>
      <c r="B69" s="901" t="s">
        <v>582</v>
      </c>
      <c r="C69" s="902"/>
      <c r="D69" s="902"/>
      <c r="E69" s="902"/>
      <c r="F69" s="902"/>
      <c r="G69" s="902"/>
      <c r="H69" s="902"/>
      <c r="I69" s="902"/>
      <c r="J69" s="902"/>
      <c r="K69" s="902"/>
      <c r="L69" s="902"/>
      <c r="M69" s="902"/>
      <c r="N69" s="902"/>
      <c r="O69" s="902"/>
      <c r="P69" s="903"/>
      <c r="Q69" s="904">
        <v>1489</v>
      </c>
      <c r="R69" s="858"/>
      <c r="S69" s="858"/>
      <c r="T69" s="858"/>
      <c r="U69" s="858"/>
      <c r="V69" s="858">
        <v>1469</v>
      </c>
      <c r="W69" s="858"/>
      <c r="X69" s="858"/>
      <c r="Y69" s="858"/>
      <c r="Z69" s="858"/>
      <c r="AA69" s="858">
        <v>20</v>
      </c>
      <c r="AB69" s="858"/>
      <c r="AC69" s="858"/>
      <c r="AD69" s="858"/>
      <c r="AE69" s="858"/>
      <c r="AF69" s="858">
        <v>20</v>
      </c>
      <c r="AG69" s="858"/>
      <c r="AH69" s="858"/>
      <c r="AI69" s="858"/>
      <c r="AJ69" s="858"/>
      <c r="AK69" s="858">
        <v>0</v>
      </c>
      <c r="AL69" s="858"/>
      <c r="AM69" s="858"/>
      <c r="AN69" s="858"/>
      <c r="AO69" s="858"/>
      <c r="AP69" s="858">
        <v>512</v>
      </c>
      <c r="AQ69" s="858"/>
      <c r="AR69" s="858"/>
      <c r="AS69" s="858"/>
      <c r="AT69" s="858"/>
      <c r="AU69" s="858">
        <v>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c r="A70" s="241">
        <v>3</v>
      </c>
      <c r="B70" s="901" t="s">
        <v>583</v>
      </c>
      <c r="C70" s="902"/>
      <c r="D70" s="902"/>
      <c r="E70" s="902"/>
      <c r="F70" s="902"/>
      <c r="G70" s="902"/>
      <c r="H70" s="902"/>
      <c r="I70" s="902"/>
      <c r="J70" s="902"/>
      <c r="K70" s="902"/>
      <c r="L70" s="902"/>
      <c r="M70" s="902"/>
      <c r="N70" s="902"/>
      <c r="O70" s="902"/>
      <c r="P70" s="903"/>
      <c r="Q70" s="904">
        <v>85</v>
      </c>
      <c r="R70" s="858"/>
      <c r="S70" s="858"/>
      <c r="T70" s="858"/>
      <c r="U70" s="858"/>
      <c r="V70" s="858">
        <v>37</v>
      </c>
      <c r="W70" s="858"/>
      <c r="X70" s="858"/>
      <c r="Y70" s="858"/>
      <c r="Z70" s="858"/>
      <c r="AA70" s="858">
        <v>48</v>
      </c>
      <c r="AB70" s="858"/>
      <c r="AC70" s="858"/>
      <c r="AD70" s="858"/>
      <c r="AE70" s="858"/>
      <c r="AF70" s="858">
        <v>48</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c r="A71" s="241">
        <v>4</v>
      </c>
      <c r="B71" s="901" t="s">
        <v>584</v>
      </c>
      <c r="C71" s="902"/>
      <c r="D71" s="902"/>
      <c r="E71" s="902"/>
      <c r="F71" s="902"/>
      <c r="G71" s="902"/>
      <c r="H71" s="902"/>
      <c r="I71" s="902"/>
      <c r="J71" s="902"/>
      <c r="K71" s="902"/>
      <c r="L71" s="902"/>
      <c r="M71" s="902"/>
      <c r="N71" s="902"/>
      <c r="O71" s="902"/>
      <c r="P71" s="903"/>
      <c r="Q71" s="904">
        <v>20</v>
      </c>
      <c r="R71" s="858"/>
      <c r="S71" s="858"/>
      <c r="T71" s="858"/>
      <c r="U71" s="858"/>
      <c r="V71" s="858">
        <v>18</v>
      </c>
      <c r="W71" s="858"/>
      <c r="X71" s="858"/>
      <c r="Y71" s="858"/>
      <c r="Z71" s="858"/>
      <c r="AA71" s="858">
        <v>2</v>
      </c>
      <c r="AB71" s="858"/>
      <c r="AC71" s="858"/>
      <c r="AD71" s="858"/>
      <c r="AE71" s="858"/>
      <c r="AF71" s="858">
        <v>2</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c r="A88" s="243" t="s">
        <v>397</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312</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312</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312</v>
      </c>
      <c r="DR109" s="921"/>
      <c r="DS109" s="921"/>
      <c r="DT109" s="921"/>
      <c r="DU109" s="922"/>
      <c r="DV109" s="920" t="s">
        <v>436</v>
      </c>
      <c r="DW109" s="921"/>
      <c r="DX109" s="921"/>
      <c r="DY109" s="921"/>
      <c r="DZ109" s="923"/>
    </row>
    <row r="110" spans="1:131" s="233" customFormat="1" ht="26.25" customHeight="1">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433264</v>
      </c>
      <c r="AB110" s="928"/>
      <c r="AC110" s="928"/>
      <c r="AD110" s="928"/>
      <c r="AE110" s="929"/>
      <c r="AF110" s="930">
        <v>426050</v>
      </c>
      <c r="AG110" s="928"/>
      <c r="AH110" s="928"/>
      <c r="AI110" s="928"/>
      <c r="AJ110" s="929"/>
      <c r="AK110" s="930">
        <v>415047</v>
      </c>
      <c r="AL110" s="928"/>
      <c r="AM110" s="928"/>
      <c r="AN110" s="928"/>
      <c r="AO110" s="929"/>
      <c r="AP110" s="931">
        <v>18.100000000000001</v>
      </c>
      <c r="AQ110" s="932"/>
      <c r="AR110" s="932"/>
      <c r="AS110" s="932"/>
      <c r="AT110" s="933"/>
      <c r="AU110" s="934" t="s">
        <v>73</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3624350</v>
      </c>
      <c r="BR110" s="959"/>
      <c r="BS110" s="959"/>
      <c r="BT110" s="959"/>
      <c r="BU110" s="959"/>
      <c r="BV110" s="959">
        <v>3948419</v>
      </c>
      <c r="BW110" s="959"/>
      <c r="BX110" s="959"/>
      <c r="BY110" s="959"/>
      <c r="BZ110" s="959"/>
      <c r="CA110" s="959">
        <v>3763841</v>
      </c>
      <c r="CB110" s="959"/>
      <c r="CC110" s="959"/>
      <c r="CD110" s="959"/>
      <c r="CE110" s="959"/>
      <c r="CF110" s="972">
        <v>164.5</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442</v>
      </c>
      <c r="DH110" s="959"/>
      <c r="DI110" s="959"/>
      <c r="DJ110" s="959"/>
      <c r="DK110" s="959"/>
      <c r="DL110" s="959" t="s">
        <v>442</v>
      </c>
      <c r="DM110" s="959"/>
      <c r="DN110" s="959"/>
      <c r="DO110" s="959"/>
      <c r="DP110" s="959"/>
      <c r="DQ110" s="959" t="s">
        <v>442</v>
      </c>
      <c r="DR110" s="959"/>
      <c r="DS110" s="959"/>
      <c r="DT110" s="959"/>
      <c r="DU110" s="959"/>
      <c r="DV110" s="960" t="s">
        <v>442</v>
      </c>
      <c r="DW110" s="960"/>
      <c r="DX110" s="960"/>
      <c r="DY110" s="960"/>
      <c r="DZ110" s="961"/>
    </row>
    <row r="111" spans="1:131" s="233" customFormat="1" ht="26.25" customHeight="1">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399</v>
      </c>
      <c r="AG111" s="966"/>
      <c r="AH111" s="966"/>
      <c r="AI111" s="966"/>
      <c r="AJ111" s="967"/>
      <c r="AK111" s="968" t="s">
        <v>442</v>
      </c>
      <c r="AL111" s="966"/>
      <c r="AM111" s="966"/>
      <c r="AN111" s="966"/>
      <c r="AO111" s="967"/>
      <c r="AP111" s="969" t="s">
        <v>399</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t="s">
        <v>442</v>
      </c>
      <c r="BR111" s="954"/>
      <c r="BS111" s="954"/>
      <c r="BT111" s="954"/>
      <c r="BU111" s="954"/>
      <c r="BV111" s="954" t="s">
        <v>399</v>
      </c>
      <c r="BW111" s="954"/>
      <c r="BX111" s="954"/>
      <c r="BY111" s="954"/>
      <c r="BZ111" s="954"/>
      <c r="CA111" s="954" t="s">
        <v>442</v>
      </c>
      <c r="CB111" s="954"/>
      <c r="CC111" s="954"/>
      <c r="CD111" s="954"/>
      <c r="CE111" s="954"/>
      <c r="CF111" s="948" t="s">
        <v>399</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399</v>
      </c>
      <c r="DH111" s="954"/>
      <c r="DI111" s="954"/>
      <c r="DJ111" s="954"/>
      <c r="DK111" s="954"/>
      <c r="DL111" s="954" t="s">
        <v>442</v>
      </c>
      <c r="DM111" s="954"/>
      <c r="DN111" s="954"/>
      <c r="DO111" s="954"/>
      <c r="DP111" s="954"/>
      <c r="DQ111" s="954" t="s">
        <v>399</v>
      </c>
      <c r="DR111" s="954"/>
      <c r="DS111" s="954"/>
      <c r="DT111" s="954"/>
      <c r="DU111" s="954"/>
      <c r="DV111" s="955" t="s">
        <v>442</v>
      </c>
      <c r="DW111" s="955"/>
      <c r="DX111" s="955"/>
      <c r="DY111" s="955"/>
      <c r="DZ111" s="956"/>
    </row>
    <row r="112" spans="1:131" s="233" customFormat="1" ht="26.25" customHeight="1">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129</v>
      </c>
      <c r="AG112" s="987"/>
      <c r="AH112" s="987"/>
      <c r="AI112" s="987"/>
      <c r="AJ112" s="988"/>
      <c r="AK112" s="989" t="s">
        <v>129</v>
      </c>
      <c r="AL112" s="987"/>
      <c r="AM112" s="987"/>
      <c r="AN112" s="987"/>
      <c r="AO112" s="988"/>
      <c r="AP112" s="990" t="s">
        <v>129</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477723</v>
      </c>
      <c r="BR112" s="954"/>
      <c r="BS112" s="954"/>
      <c r="BT112" s="954"/>
      <c r="BU112" s="954"/>
      <c r="BV112" s="954">
        <v>420954</v>
      </c>
      <c r="BW112" s="954"/>
      <c r="BX112" s="954"/>
      <c r="BY112" s="954"/>
      <c r="BZ112" s="954"/>
      <c r="CA112" s="954">
        <v>356057</v>
      </c>
      <c r="CB112" s="954"/>
      <c r="CC112" s="954"/>
      <c r="CD112" s="954"/>
      <c r="CE112" s="954"/>
      <c r="CF112" s="948">
        <v>15.6</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399</v>
      </c>
      <c r="DH112" s="954"/>
      <c r="DI112" s="954"/>
      <c r="DJ112" s="954"/>
      <c r="DK112" s="954"/>
      <c r="DL112" s="954" t="s">
        <v>442</v>
      </c>
      <c r="DM112" s="954"/>
      <c r="DN112" s="954"/>
      <c r="DO112" s="954"/>
      <c r="DP112" s="954"/>
      <c r="DQ112" s="954" t="s">
        <v>129</v>
      </c>
      <c r="DR112" s="954"/>
      <c r="DS112" s="954"/>
      <c r="DT112" s="954"/>
      <c r="DU112" s="954"/>
      <c r="DV112" s="955" t="s">
        <v>442</v>
      </c>
      <c r="DW112" s="955"/>
      <c r="DX112" s="955"/>
      <c r="DY112" s="955"/>
      <c r="DZ112" s="956"/>
    </row>
    <row r="113" spans="1:130" s="233" customFormat="1" ht="26.25" customHeight="1">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89241</v>
      </c>
      <c r="AB113" s="966"/>
      <c r="AC113" s="966"/>
      <c r="AD113" s="966"/>
      <c r="AE113" s="967"/>
      <c r="AF113" s="968">
        <v>79698</v>
      </c>
      <c r="AG113" s="966"/>
      <c r="AH113" s="966"/>
      <c r="AI113" s="966"/>
      <c r="AJ113" s="967"/>
      <c r="AK113" s="968">
        <v>76681</v>
      </c>
      <c r="AL113" s="966"/>
      <c r="AM113" s="966"/>
      <c r="AN113" s="966"/>
      <c r="AO113" s="967"/>
      <c r="AP113" s="969">
        <v>3.4</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t="s">
        <v>399</v>
      </c>
      <c r="BR113" s="954"/>
      <c r="BS113" s="954"/>
      <c r="BT113" s="954"/>
      <c r="BU113" s="954"/>
      <c r="BV113" s="954" t="s">
        <v>129</v>
      </c>
      <c r="BW113" s="954"/>
      <c r="BX113" s="954"/>
      <c r="BY113" s="954"/>
      <c r="BZ113" s="954"/>
      <c r="CA113" s="954" t="s">
        <v>129</v>
      </c>
      <c r="CB113" s="954"/>
      <c r="CC113" s="954"/>
      <c r="CD113" s="954"/>
      <c r="CE113" s="954"/>
      <c r="CF113" s="948" t="s">
        <v>399</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129</v>
      </c>
      <c r="DH113" s="987"/>
      <c r="DI113" s="987"/>
      <c r="DJ113" s="987"/>
      <c r="DK113" s="988"/>
      <c r="DL113" s="989" t="s">
        <v>399</v>
      </c>
      <c r="DM113" s="987"/>
      <c r="DN113" s="987"/>
      <c r="DO113" s="987"/>
      <c r="DP113" s="988"/>
      <c r="DQ113" s="989" t="s">
        <v>442</v>
      </c>
      <c r="DR113" s="987"/>
      <c r="DS113" s="987"/>
      <c r="DT113" s="987"/>
      <c r="DU113" s="988"/>
      <c r="DV113" s="990" t="s">
        <v>129</v>
      </c>
      <c r="DW113" s="991"/>
      <c r="DX113" s="991"/>
      <c r="DY113" s="991"/>
      <c r="DZ113" s="992"/>
    </row>
    <row r="114" spans="1:130" s="233" customFormat="1" ht="26.25" customHeight="1">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129</v>
      </c>
      <c r="AB114" s="987"/>
      <c r="AC114" s="987"/>
      <c r="AD114" s="987"/>
      <c r="AE114" s="988"/>
      <c r="AF114" s="989" t="s">
        <v>129</v>
      </c>
      <c r="AG114" s="987"/>
      <c r="AH114" s="987"/>
      <c r="AI114" s="987"/>
      <c r="AJ114" s="988"/>
      <c r="AK114" s="989" t="s">
        <v>399</v>
      </c>
      <c r="AL114" s="987"/>
      <c r="AM114" s="987"/>
      <c r="AN114" s="987"/>
      <c r="AO114" s="988"/>
      <c r="AP114" s="990" t="s">
        <v>442</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692663</v>
      </c>
      <c r="BR114" s="954"/>
      <c r="BS114" s="954"/>
      <c r="BT114" s="954"/>
      <c r="BU114" s="954"/>
      <c r="BV114" s="954">
        <v>684599</v>
      </c>
      <c r="BW114" s="954"/>
      <c r="BX114" s="954"/>
      <c r="BY114" s="954"/>
      <c r="BZ114" s="954"/>
      <c r="CA114" s="954">
        <v>685065</v>
      </c>
      <c r="CB114" s="954"/>
      <c r="CC114" s="954"/>
      <c r="CD114" s="954"/>
      <c r="CE114" s="954"/>
      <c r="CF114" s="948">
        <v>29.9</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399</v>
      </c>
      <c r="DH114" s="987"/>
      <c r="DI114" s="987"/>
      <c r="DJ114" s="987"/>
      <c r="DK114" s="988"/>
      <c r="DL114" s="989" t="s">
        <v>129</v>
      </c>
      <c r="DM114" s="987"/>
      <c r="DN114" s="987"/>
      <c r="DO114" s="987"/>
      <c r="DP114" s="988"/>
      <c r="DQ114" s="989" t="s">
        <v>129</v>
      </c>
      <c r="DR114" s="987"/>
      <c r="DS114" s="987"/>
      <c r="DT114" s="987"/>
      <c r="DU114" s="988"/>
      <c r="DV114" s="990" t="s">
        <v>129</v>
      </c>
      <c r="DW114" s="991"/>
      <c r="DX114" s="991"/>
      <c r="DY114" s="991"/>
      <c r="DZ114" s="992"/>
    </row>
    <row r="115" spans="1:130" s="233" customFormat="1" ht="26.25" customHeight="1">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1099</v>
      </c>
      <c r="AB115" s="966"/>
      <c r="AC115" s="966"/>
      <c r="AD115" s="966"/>
      <c r="AE115" s="967"/>
      <c r="AF115" s="968">
        <v>2044</v>
      </c>
      <c r="AG115" s="966"/>
      <c r="AH115" s="966"/>
      <c r="AI115" s="966"/>
      <c r="AJ115" s="967"/>
      <c r="AK115" s="968">
        <v>1874</v>
      </c>
      <c r="AL115" s="966"/>
      <c r="AM115" s="966"/>
      <c r="AN115" s="966"/>
      <c r="AO115" s="967"/>
      <c r="AP115" s="969">
        <v>0.1</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129</v>
      </c>
      <c r="BR115" s="954"/>
      <c r="BS115" s="954"/>
      <c r="BT115" s="954"/>
      <c r="BU115" s="954"/>
      <c r="BV115" s="954" t="s">
        <v>129</v>
      </c>
      <c r="BW115" s="954"/>
      <c r="BX115" s="954"/>
      <c r="BY115" s="954"/>
      <c r="BZ115" s="954"/>
      <c r="CA115" s="954" t="s">
        <v>129</v>
      </c>
      <c r="CB115" s="954"/>
      <c r="CC115" s="954"/>
      <c r="CD115" s="954"/>
      <c r="CE115" s="954"/>
      <c r="CF115" s="948" t="s">
        <v>129</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399</v>
      </c>
      <c r="DM115" s="987"/>
      <c r="DN115" s="987"/>
      <c r="DO115" s="987"/>
      <c r="DP115" s="988"/>
      <c r="DQ115" s="989" t="s">
        <v>442</v>
      </c>
      <c r="DR115" s="987"/>
      <c r="DS115" s="987"/>
      <c r="DT115" s="987"/>
      <c r="DU115" s="988"/>
      <c r="DV115" s="990" t="s">
        <v>129</v>
      </c>
      <c r="DW115" s="991"/>
      <c r="DX115" s="991"/>
      <c r="DY115" s="991"/>
      <c r="DZ115" s="992"/>
    </row>
    <row r="116" spans="1:130" s="233" customFormat="1" ht="26.25" customHeight="1">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19</v>
      </c>
      <c r="AB116" s="987"/>
      <c r="AC116" s="987"/>
      <c r="AD116" s="987"/>
      <c r="AE116" s="988"/>
      <c r="AF116" s="989">
        <v>83</v>
      </c>
      <c r="AG116" s="987"/>
      <c r="AH116" s="987"/>
      <c r="AI116" s="987"/>
      <c r="AJ116" s="988"/>
      <c r="AK116" s="989" t="s">
        <v>399</v>
      </c>
      <c r="AL116" s="987"/>
      <c r="AM116" s="987"/>
      <c r="AN116" s="987"/>
      <c r="AO116" s="988"/>
      <c r="AP116" s="990" t="s">
        <v>129</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129</v>
      </c>
      <c r="BW116" s="954"/>
      <c r="BX116" s="954"/>
      <c r="BY116" s="954"/>
      <c r="BZ116" s="954"/>
      <c r="CA116" s="954" t="s">
        <v>129</v>
      </c>
      <c r="CB116" s="954"/>
      <c r="CC116" s="954"/>
      <c r="CD116" s="954"/>
      <c r="CE116" s="954"/>
      <c r="CF116" s="948" t="s">
        <v>129</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442</v>
      </c>
      <c r="DH116" s="987"/>
      <c r="DI116" s="987"/>
      <c r="DJ116" s="987"/>
      <c r="DK116" s="988"/>
      <c r="DL116" s="989" t="s">
        <v>129</v>
      </c>
      <c r="DM116" s="987"/>
      <c r="DN116" s="987"/>
      <c r="DO116" s="987"/>
      <c r="DP116" s="988"/>
      <c r="DQ116" s="989" t="s">
        <v>129</v>
      </c>
      <c r="DR116" s="987"/>
      <c r="DS116" s="987"/>
      <c r="DT116" s="987"/>
      <c r="DU116" s="988"/>
      <c r="DV116" s="990" t="s">
        <v>442</v>
      </c>
      <c r="DW116" s="991"/>
      <c r="DX116" s="991"/>
      <c r="DY116" s="991"/>
      <c r="DZ116" s="992"/>
    </row>
    <row r="117" spans="1:130" s="233" customFormat="1" ht="26.25" customHeight="1">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523623</v>
      </c>
      <c r="AB117" s="1007"/>
      <c r="AC117" s="1007"/>
      <c r="AD117" s="1007"/>
      <c r="AE117" s="1008"/>
      <c r="AF117" s="1009">
        <v>507875</v>
      </c>
      <c r="AG117" s="1007"/>
      <c r="AH117" s="1007"/>
      <c r="AI117" s="1007"/>
      <c r="AJ117" s="1008"/>
      <c r="AK117" s="1009">
        <v>493602</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129</v>
      </c>
      <c r="BW117" s="954"/>
      <c r="BX117" s="954"/>
      <c r="BY117" s="954"/>
      <c r="BZ117" s="954"/>
      <c r="CA117" s="954" t="s">
        <v>399</v>
      </c>
      <c r="CB117" s="954"/>
      <c r="CC117" s="954"/>
      <c r="CD117" s="954"/>
      <c r="CE117" s="954"/>
      <c r="CF117" s="948" t="s">
        <v>399</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399</v>
      </c>
      <c r="DH117" s="987"/>
      <c r="DI117" s="987"/>
      <c r="DJ117" s="987"/>
      <c r="DK117" s="988"/>
      <c r="DL117" s="989" t="s">
        <v>129</v>
      </c>
      <c r="DM117" s="987"/>
      <c r="DN117" s="987"/>
      <c r="DO117" s="987"/>
      <c r="DP117" s="988"/>
      <c r="DQ117" s="989" t="s">
        <v>129</v>
      </c>
      <c r="DR117" s="987"/>
      <c r="DS117" s="987"/>
      <c r="DT117" s="987"/>
      <c r="DU117" s="988"/>
      <c r="DV117" s="990" t="s">
        <v>129</v>
      </c>
      <c r="DW117" s="991"/>
      <c r="DX117" s="991"/>
      <c r="DY117" s="991"/>
      <c r="DZ117" s="992"/>
    </row>
    <row r="118" spans="1:130" s="233" customFormat="1" ht="26.25" customHeight="1">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312</v>
      </c>
      <c r="AL118" s="921"/>
      <c r="AM118" s="921"/>
      <c r="AN118" s="921"/>
      <c r="AO118" s="922"/>
      <c r="AP118" s="998" t="s">
        <v>436</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399</v>
      </c>
      <c r="BR118" s="1028"/>
      <c r="BS118" s="1028"/>
      <c r="BT118" s="1028"/>
      <c r="BU118" s="1028"/>
      <c r="BV118" s="1028" t="s">
        <v>129</v>
      </c>
      <c r="BW118" s="1028"/>
      <c r="BX118" s="1028"/>
      <c r="BY118" s="1028"/>
      <c r="BZ118" s="1028"/>
      <c r="CA118" s="1028" t="s">
        <v>129</v>
      </c>
      <c r="CB118" s="1028"/>
      <c r="CC118" s="1028"/>
      <c r="CD118" s="1028"/>
      <c r="CE118" s="1028"/>
      <c r="CF118" s="948" t="s">
        <v>129</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129</v>
      </c>
      <c r="DH118" s="987"/>
      <c r="DI118" s="987"/>
      <c r="DJ118" s="987"/>
      <c r="DK118" s="988"/>
      <c r="DL118" s="989" t="s">
        <v>129</v>
      </c>
      <c r="DM118" s="987"/>
      <c r="DN118" s="987"/>
      <c r="DO118" s="987"/>
      <c r="DP118" s="988"/>
      <c r="DQ118" s="989" t="s">
        <v>399</v>
      </c>
      <c r="DR118" s="987"/>
      <c r="DS118" s="987"/>
      <c r="DT118" s="987"/>
      <c r="DU118" s="988"/>
      <c r="DV118" s="990" t="s">
        <v>129</v>
      </c>
      <c r="DW118" s="991"/>
      <c r="DX118" s="991"/>
      <c r="DY118" s="991"/>
      <c r="DZ118" s="992"/>
    </row>
    <row r="119" spans="1:130" s="233" customFormat="1" ht="26.25" customHeight="1">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129</v>
      </c>
      <c r="AB119" s="928"/>
      <c r="AC119" s="928"/>
      <c r="AD119" s="928"/>
      <c r="AE119" s="929"/>
      <c r="AF119" s="930" t="s">
        <v>129</v>
      </c>
      <c r="AG119" s="928"/>
      <c r="AH119" s="928"/>
      <c r="AI119" s="928"/>
      <c r="AJ119" s="929"/>
      <c r="AK119" s="930" t="s">
        <v>129</v>
      </c>
      <c r="AL119" s="928"/>
      <c r="AM119" s="928"/>
      <c r="AN119" s="928"/>
      <c r="AO119" s="929"/>
      <c r="AP119" s="931" t="s">
        <v>399</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467</v>
      </c>
      <c r="BP119" s="1033"/>
      <c r="BQ119" s="1027">
        <v>4794736</v>
      </c>
      <c r="BR119" s="1028"/>
      <c r="BS119" s="1028"/>
      <c r="BT119" s="1028"/>
      <c r="BU119" s="1028"/>
      <c r="BV119" s="1028">
        <v>5053972</v>
      </c>
      <c r="BW119" s="1028"/>
      <c r="BX119" s="1028"/>
      <c r="BY119" s="1028"/>
      <c r="BZ119" s="1028"/>
      <c r="CA119" s="1028">
        <v>4804963</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399</v>
      </c>
      <c r="DH119" s="1014"/>
      <c r="DI119" s="1014"/>
      <c r="DJ119" s="1014"/>
      <c r="DK119" s="1015"/>
      <c r="DL119" s="1013" t="s">
        <v>129</v>
      </c>
      <c r="DM119" s="1014"/>
      <c r="DN119" s="1014"/>
      <c r="DO119" s="1014"/>
      <c r="DP119" s="1015"/>
      <c r="DQ119" s="1013" t="s">
        <v>399</v>
      </c>
      <c r="DR119" s="1014"/>
      <c r="DS119" s="1014"/>
      <c r="DT119" s="1014"/>
      <c r="DU119" s="1015"/>
      <c r="DV119" s="1016" t="s">
        <v>399</v>
      </c>
      <c r="DW119" s="1017"/>
      <c r="DX119" s="1017"/>
      <c r="DY119" s="1017"/>
      <c r="DZ119" s="1018"/>
    </row>
    <row r="120" spans="1:130" s="233" customFormat="1" ht="26.25" customHeight="1">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399</v>
      </c>
      <c r="AB120" s="987"/>
      <c r="AC120" s="987"/>
      <c r="AD120" s="987"/>
      <c r="AE120" s="988"/>
      <c r="AF120" s="989" t="s">
        <v>129</v>
      </c>
      <c r="AG120" s="987"/>
      <c r="AH120" s="987"/>
      <c r="AI120" s="987"/>
      <c r="AJ120" s="988"/>
      <c r="AK120" s="989" t="s">
        <v>399</v>
      </c>
      <c r="AL120" s="987"/>
      <c r="AM120" s="987"/>
      <c r="AN120" s="987"/>
      <c r="AO120" s="988"/>
      <c r="AP120" s="990" t="s">
        <v>129</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3277099</v>
      </c>
      <c r="BR120" s="959"/>
      <c r="BS120" s="959"/>
      <c r="BT120" s="959"/>
      <c r="BU120" s="959"/>
      <c r="BV120" s="959">
        <v>3478634</v>
      </c>
      <c r="BW120" s="959"/>
      <c r="BX120" s="959"/>
      <c r="BY120" s="959"/>
      <c r="BZ120" s="959"/>
      <c r="CA120" s="959">
        <v>3807963</v>
      </c>
      <c r="CB120" s="959"/>
      <c r="CC120" s="959"/>
      <c r="CD120" s="959"/>
      <c r="CE120" s="959"/>
      <c r="CF120" s="972">
        <v>166.5</v>
      </c>
      <c r="CG120" s="973"/>
      <c r="CH120" s="973"/>
      <c r="CI120" s="973"/>
      <c r="CJ120" s="973"/>
      <c r="CK120" s="1034" t="s">
        <v>471</v>
      </c>
      <c r="CL120" s="1035"/>
      <c r="CM120" s="1035"/>
      <c r="CN120" s="1035"/>
      <c r="CO120" s="1036"/>
      <c r="CP120" s="1042" t="s">
        <v>472</v>
      </c>
      <c r="CQ120" s="1043"/>
      <c r="CR120" s="1043"/>
      <c r="CS120" s="1043"/>
      <c r="CT120" s="1043"/>
      <c r="CU120" s="1043"/>
      <c r="CV120" s="1043"/>
      <c r="CW120" s="1043"/>
      <c r="CX120" s="1043"/>
      <c r="CY120" s="1043"/>
      <c r="CZ120" s="1043"/>
      <c r="DA120" s="1043"/>
      <c r="DB120" s="1043"/>
      <c r="DC120" s="1043"/>
      <c r="DD120" s="1043"/>
      <c r="DE120" s="1043"/>
      <c r="DF120" s="1044"/>
      <c r="DG120" s="958">
        <v>285561</v>
      </c>
      <c r="DH120" s="959"/>
      <c r="DI120" s="959"/>
      <c r="DJ120" s="959"/>
      <c r="DK120" s="959"/>
      <c r="DL120" s="959">
        <v>247541</v>
      </c>
      <c r="DM120" s="959"/>
      <c r="DN120" s="959"/>
      <c r="DO120" s="959"/>
      <c r="DP120" s="959"/>
      <c r="DQ120" s="959">
        <v>213753</v>
      </c>
      <c r="DR120" s="959"/>
      <c r="DS120" s="959"/>
      <c r="DT120" s="959"/>
      <c r="DU120" s="959"/>
      <c r="DV120" s="960">
        <v>9.3000000000000007</v>
      </c>
      <c r="DW120" s="960"/>
      <c r="DX120" s="960"/>
      <c r="DY120" s="960"/>
      <c r="DZ120" s="961"/>
    </row>
    <row r="121" spans="1:130" s="233" customFormat="1" ht="26.25" customHeight="1">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399</v>
      </c>
      <c r="AB121" s="987"/>
      <c r="AC121" s="987"/>
      <c r="AD121" s="987"/>
      <c r="AE121" s="988"/>
      <c r="AF121" s="989" t="s">
        <v>129</v>
      </c>
      <c r="AG121" s="987"/>
      <c r="AH121" s="987"/>
      <c r="AI121" s="987"/>
      <c r="AJ121" s="988"/>
      <c r="AK121" s="989" t="s">
        <v>129</v>
      </c>
      <c r="AL121" s="987"/>
      <c r="AM121" s="987"/>
      <c r="AN121" s="987"/>
      <c r="AO121" s="988"/>
      <c r="AP121" s="990" t="s">
        <v>399</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245493</v>
      </c>
      <c r="BR121" s="954"/>
      <c r="BS121" s="954"/>
      <c r="BT121" s="954"/>
      <c r="BU121" s="954"/>
      <c r="BV121" s="954">
        <v>215231</v>
      </c>
      <c r="BW121" s="954"/>
      <c r="BX121" s="954"/>
      <c r="BY121" s="954"/>
      <c r="BZ121" s="954"/>
      <c r="CA121" s="954">
        <v>167254</v>
      </c>
      <c r="CB121" s="954"/>
      <c r="CC121" s="954"/>
      <c r="CD121" s="954"/>
      <c r="CE121" s="954"/>
      <c r="CF121" s="948">
        <v>7.3</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v>192162</v>
      </c>
      <c r="DH121" s="954"/>
      <c r="DI121" s="954"/>
      <c r="DJ121" s="954"/>
      <c r="DK121" s="954"/>
      <c r="DL121" s="954">
        <v>173413</v>
      </c>
      <c r="DM121" s="954"/>
      <c r="DN121" s="954"/>
      <c r="DO121" s="954"/>
      <c r="DP121" s="954"/>
      <c r="DQ121" s="954">
        <v>142304</v>
      </c>
      <c r="DR121" s="954"/>
      <c r="DS121" s="954"/>
      <c r="DT121" s="954"/>
      <c r="DU121" s="954"/>
      <c r="DV121" s="955">
        <v>6.2</v>
      </c>
      <c r="DW121" s="955"/>
      <c r="DX121" s="955"/>
      <c r="DY121" s="955"/>
      <c r="DZ121" s="956"/>
    </row>
    <row r="122" spans="1:130" s="233" customFormat="1" ht="26.25" customHeight="1">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399</v>
      </c>
      <c r="AB122" s="987"/>
      <c r="AC122" s="987"/>
      <c r="AD122" s="987"/>
      <c r="AE122" s="988"/>
      <c r="AF122" s="989" t="s">
        <v>129</v>
      </c>
      <c r="AG122" s="987"/>
      <c r="AH122" s="987"/>
      <c r="AI122" s="987"/>
      <c r="AJ122" s="988"/>
      <c r="AK122" s="989" t="s">
        <v>129</v>
      </c>
      <c r="AL122" s="987"/>
      <c r="AM122" s="987"/>
      <c r="AN122" s="987"/>
      <c r="AO122" s="988"/>
      <c r="AP122" s="990" t="s">
        <v>129</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3196219</v>
      </c>
      <c r="BR122" s="1028"/>
      <c r="BS122" s="1028"/>
      <c r="BT122" s="1028"/>
      <c r="BU122" s="1028"/>
      <c r="BV122" s="1028">
        <v>3369294</v>
      </c>
      <c r="BW122" s="1028"/>
      <c r="BX122" s="1028"/>
      <c r="BY122" s="1028"/>
      <c r="BZ122" s="1028"/>
      <c r="CA122" s="1028">
        <v>3208944</v>
      </c>
      <c r="CB122" s="1028"/>
      <c r="CC122" s="1028"/>
      <c r="CD122" s="1028"/>
      <c r="CE122" s="1028"/>
      <c r="CF122" s="1045">
        <v>140.30000000000001</v>
      </c>
      <c r="CG122" s="1046"/>
      <c r="CH122" s="1046"/>
      <c r="CI122" s="1046"/>
      <c r="CJ122" s="1046"/>
      <c r="CK122" s="1037"/>
      <c r="CL122" s="1038"/>
      <c r="CM122" s="1038"/>
      <c r="CN122" s="1038"/>
      <c r="CO122" s="1039"/>
      <c r="CP122" s="1047" t="s">
        <v>477</v>
      </c>
      <c r="CQ122" s="1048"/>
      <c r="CR122" s="1048"/>
      <c r="CS122" s="1048"/>
      <c r="CT122" s="1048"/>
      <c r="CU122" s="1048"/>
      <c r="CV122" s="1048"/>
      <c r="CW122" s="1048"/>
      <c r="CX122" s="1048"/>
      <c r="CY122" s="1048"/>
      <c r="CZ122" s="1048"/>
      <c r="DA122" s="1048"/>
      <c r="DB122" s="1048"/>
      <c r="DC122" s="1048"/>
      <c r="DD122" s="1048"/>
      <c r="DE122" s="1048"/>
      <c r="DF122" s="1049"/>
      <c r="DG122" s="953" t="s">
        <v>129</v>
      </c>
      <c r="DH122" s="954"/>
      <c r="DI122" s="954"/>
      <c r="DJ122" s="954"/>
      <c r="DK122" s="954"/>
      <c r="DL122" s="954" t="s">
        <v>129</v>
      </c>
      <c r="DM122" s="954"/>
      <c r="DN122" s="954"/>
      <c r="DO122" s="954"/>
      <c r="DP122" s="954"/>
      <c r="DQ122" s="954" t="s">
        <v>129</v>
      </c>
      <c r="DR122" s="954"/>
      <c r="DS122" s="954"/>
      <c r="DT122" s="954"/>
      <c r="DU122" s="954"/>
      <c r="DV122" s="955" t="s">
        <v>399</v>
      </c>
      <c r="DW122" s="955"/>
      <c r="DX122" s="955"/>
      <c r="DY122" s="955"/>
      <c r="DZ122" s="956"/>
    </row>
    <row r="123" spans="1:130" s="233" customFormat="1" ht="26.25" customHeight="1">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129</v>
      </c>
      <c r="AB123" s="987"/>
      <c r="AC123" s="987"/>
      <c r="AD123" s="987"/>
      <c r="AE123" s="988"/>
      <c r="AF123" s="989" t="s">
        <v>399</v>
      </c>
      <c r="AG123" s="987"/>
      <c r="AH123" s="987"/>
      <c r="AI123" s="987"/>
      <c r="AJ123" s="988"/>
      <c r="AK123" s="989" t="s">
        <v>399</v>
      </c>
      <c r="AL123" s="987"/>
      <c r="AM123" s="987"/>
      <c r="AN123" s="987"/>
      <c r="AO123" s="988"/>
      <c r="AP123" s="990" t="s">
        <v>399</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478</v>
      </c>
      <c r="BP123" s="1033"/>
      <c r="BQ123" s="1091">
        <v>6718811</v>
      </c>
      <c r="BR123" s="1092"/>
      <c r="BS123" s="1092"/>
      <c r="BT123" s="1092"/>
      <c r="BU123" s="1092"/>
      <c r="BV123" s="1092">
        <v>7063159</v>
      </c>
      <c r="BW123" s="1092"/>
      <c r="BX123" s="1092"/>
      <c r="BY123" s="1092"/>
      <c r="BZ123" s="1092"/>
      <c r="CA123" s="1092">
        <v>7184161</v>
      </c>
      <c r="CB123" s="1092"/>
      <c r="CC123" s="1092"/>
      <c r="CD123" s="1092"/>
      <c r="CE123" s="1092"/>
      <c r="CF123" s="1029"/>
      <c r="CG123" s="1030"/>
      <c r="CH123" s="1030"/>
      <c r="CI123" s="1030"/>
      <c r="CJ123" s="1031"/>
      <c r="CK123" s="1037"/>
      <c r="CL123" s="1038"/>
      <c r="CM123" s="1038"/>
      <c r="CN123" s="1038"/>
      <c r="CO123" s="1039"/>
      <c r="CP123" s="1047" t="s">
        <v>479</v>
      </c>
      <c r="CQ123" s="1048"/>
      <c r="CR123" s="1048"/>
      <c r="CS123" s="1048"/>
      <c r="CT123" s="1048"/>
      <c r="CU123" s="1048"/>
      <c r="CV123" s="1048"/>
      <c r="CW123" s="1048"/>
      <c r="CX123" s="1048"/>
      <c r="CY123" s="1048"/>
      <c r="CZ123" s="1048"/>
      <c r="DA123" s="1048"/>
      <c r="DB123" s="1048"/>
      <c r="DC123" s="1048"/>
      <c r="DD123" s="1048"/>
      <c r="DE123" s="1048"/>
      <c r="DF123" s="1049"/>
      <c r="DG123" s="986" t="s">
        <v>399</v>
      </c>
      <c r="DH123" s="987"/>
      <c r="DI123" s="987"/>
      <c r="DJ123" s="987"/>
      <c r="DK123" s="988"/>
      <c r="DL123" s="989" t="s">
        <v>129</v>
      </c>
      <c r="DM123" s="987"/>
      <c r="DN123" s="987"/>
      <c r="DO123" s="987"/>
      <c r="DP123" s="988"/>
      <c r="DQ123" s="989" t="s">
        <v>129</v>
      </c>
      <c r="DR123" s="987"/>
      <c r="DS123" s="987"/>
      <c r="DT123" s="987"/>
      <c r="DU123" s="988"/>
      <c r="DV123" s="990" t="s">
        <v>399</v>
      </c>
      <c r="DW123" s="991"/>
      <c r="DX123" s="991"/>
      <c r="DY123" s="991"/>
      <c r="DZ123" s="992"/>
    </row>
    <row r="124" spans="1:130" s="233" customFormat="1" ht="26.25" customHeight="1" thickBot="1">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129</v>
      </c>
      <c r="AG124" s="987"/>
      <c r="AH124" s="987"/>
      <c r="AI124" s="987"/>
      <c r="AJ124" s="988"/>
      <c r="AK124" s="989" t="s">
        <v>129</v>
      </c>
      <c r="AL124" s="987"/>
      <c r="AM124" s="987"/>
      <c r="AN124" s="987"/>
      <c r="AO124" s="988"/>
      <c r="AP124" s="990" t="s">
        <v>399</v>
      </c>
      <c r="AQ124" s="991"/>
      <c r="AR124" s="991"/>
      <c r="AS124" s="991"/>
      <c r="AT124" s="992"/>
      <c r="AU124" s="1087" t="s">
        <v>480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129</v>
      </c>
      <c r="BR124" s="1055"/>
      <c r="BS124" s="1055"/>
      <c r="BT124" s="1055"/>
      <c r="BU124" s="1055"/>
      <c r="BV124" s="1055" t="s">
        <v>129</v>
      </c>
      <c r="BW124" s="1055"/>
      <c r="BX124" s="1055"/>
      <c r="BY124" s="1055"/>
      <c r="BZ124" s="1055"/>
      <c r="CA124" s="1055" t="s">
        <v>129</v>
      </c>
      <c r="CB124" s="1055"/>
      <c r="CC124" s="1055"/>
      <c r="CD124" s="1055"/>
      <c r="CE124" s="1055"/>
      <c r="CF124" s="1056"/>
      <c r="CG124" s="1057"/>
      <c r="CH124" s="1057"/>
      <c r="CI124" s="1057"/>
      <c r="CJ124" s="1058"/>
      <c r="CK124" s="1040"/>
      <c r="CL124" s="1040"/>
      <c r="CM124" s="1040"/>
      <c r="CN124" s="1040"/>
      <c r="CO124" s="1041"/>
      <c r="CP124" s="1047" t="s">
        <v>481</v>
      </c>
      <c r="CQ124" s="1048"/>
      <c r="CR124" s="1048"/>
      <c r="CS124" s="1048"/>
      <c r="CT124" s="1048"/>
      <c r="CU124" s="1048"/>
      <c r="CV124" s="1048"/>
      <c r="CW124" s="1048"/>
      <c r="CX124" s="1048"/>
      <c r="CY124" s="1048"/>
      <c r="CZ124" s="1048"/>
      <c r="DA124" s="1048"/>
      <c r="DB124" s="1048"/>
      <c r="DC124" s="1048"/>
      <c r="DD124" s="1048"/>
      <c r="DE124" s="1048"/>
      <c r="DF124" s="1049"/>
      <c r="DG124" s="1032" t="s">
        <v>129</v>
      </c>
      <c r="DH124" s="1014"/>
      <c r="DI124" s="1014"/>
      <c r="DJ124" s="1014"/>
      <c r="DK124" s="1015"/>
      <c r="DL124" s="1013" t="s">
        <v>399</v>
      </c>
      <c r="DM124" s="1014"/>
      <c r="DN124" s="1014"/>
      <c r="DO124" s="1014"/>
      <c r="DP124" s="1015"/>
      <c r="DQ124" s="1013" t="s">
        <v>129</v>
      </c>
      <c r="DR124" s="1014"/>
      <c r="DS124" s="1014"/>
      <c r="DT124" s="1014"/>
      <c r="DU124" s="1015"/>
      <c r="DV124" s="1016" t="s">
        <v>399</v>
      </c>
      <c r="DW124" s="1017"/>
      <c r="DX124" s="1017"/>
      <c r="DY124" s="1017"/>
      <c r="DZ124" s="1018"/>
    </row>
    <row r="125" spans="1:130" s="233" customFormat="1" ht="26.25" customHeight="1">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399</v>
      </c>
      <c r="AB125" s="987"/>
      <c r="AC125" s="987"/>
      <c r="AD125" s="987"/>
      <c r="AE125" s="988"/>
      <c r="AF125" s="989" t="s">
        <v>399</v>
      </c>
      <c r="AG125" s="987"/>
      <c r="AH125" s="987"/>
      <c r="AI125" s="987"/>
      <c r="AJ125" s="988"/>
      <c r="AK125" s="989" t="s">
        <v>399</v>
      </c>
      <c r="AL125" s="987"/>
      <c r="AM125" s="987"/>
      <c r="AN125" s="987"/>
      <c r="AO125" s="988"/>
      <c r="AP125" s="990" t="s">
        <v>399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482</v>
      </c>
      <c r="CL125" s="1035"/>
      <c r="CM125" s="1035"/>
      <c r="CN125" s="1035"/>
      <c r="CO125" s="1036"/>
      <c r="CP125" s="957" t="s">
        <v>483</v>
      </c>
      <c r="CQ125" s="925"/>
      <c r="CR125" s="925"/>
      <c r="CS125" s="925"/>
      <c r="CT125" s="925"/>
      <c r="CU125" s="925"/>
      <c r="CV125" s="925"/>
      <c r="CW125" s="925"/>
      <c r="CX125" s="925"/>
      <c r="CY125" s="925"/>
      <c r="CZ125" s="925"/>
      <c r="DA125" s="925"/>
      <c r="DB125" s="925"/>
      <c r="DC125" s="925"/>
      <c r="DD125" s="925"/>
      <c r="DE125" s="925"/>
      <c r="DF125" s="926"/>
      <c r="DG125" s="958" t="s">
        <v>399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33" customFormat="1" ht="26.25" customHeight="1" thickBot="1">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399</v>
      </c>
      <c r="AB126" s="987"/>
      <c r="AC126" s="987"/>
      <c r="AD126" s="987"/>
      <c r="AE126" s="988"/>
      <c r="AF126" s="989" t="s">
        <v>399</v>
      </c>
      <c r="AG126" s="987"/>
      <c r="AH126" s="987"/>
      <c r="AI126" s="987"/>
      <c r="AJ126" s="988"/>
      <c r="AK126" s="989" t="s">
        <v>129</v>
      </c>
      <c r="AL126" s="987"/>
      <c r="AM126" s="987"/>
      <c r="AN126" s="987"/>
      <c r="AO126" s="988"/>
      <c r="AP126" s="990" t="s">
        <v>129</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484</v>
      </c>
      <c r="CQ126" s="951"/>
      <c r="CR126" s="951"/>
      <c r="CS126" s="951"/>
      <c r="CT126" s="951"/>
      <c r="CU126" s="951"/>
      <c r="CV126" s="951"/>
      <c r="CW126" s="951"/>
      <c r="CX126" s="951"/>
      <c r="CY126" s="951"/>
      <c r="CZ126" s="951"/>
      <c r="DA126" s="951"/>
      <c r="DB126" s="951"/>
      <c r="DC126" s="951"/>
      <c r="DD126" s="951"/>
      <c r="DE126" s="951"/>
      <c r="DF126" s="952"/>
      <c r="DG126" s="953" t="s">
        <v>129</v>
      </c>
      <c r="DH126" s="954"/>
      <c r="DI126" s="954"/>
      <c r="DJ126" s="954"/>
      <c r="DK126" s="954"/>
      <c r="DL126" s="954" t="s">
        <v>129</v>
      </c>
      <c r="DM126" s="954"/>
      <c r="DN126" s="954"/>
      <c r="DO126" s="954"/>
      <c r="DP126" s="954"/>
      <c r="DQ126" s="954" t="s">
        <v>129</v>
      </c>
      <c r="DR126" s="954"/>
      <c r="DS126" s="954"/>
      <c r="DT126" s="954"/>
      <c r="DU126" s="954"/>
      <c r="DV126" s="955" t="s">
        <v>399</v>
      </c>
      <c r="DW126" s="955"/>
      <c r="DX126" s="955"/>
      <c r="DY126" s="955"/>
      <c r="DZ126" s="956"/>
    </row>
    <row r="127" spans="1:130" s="233" customFormat="1" ht="26.25" customHeight="1">
      <c r="A127" s="1086"/>
      <c r="B127" s="979"/>
      <c r="C127" s="1001" t="s">
        <v>485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1099</v>
      </c>
      <c r="AB127" s="987"/>
      <c r="AC127" s="987"/>
      <c r="AD127" s="987"/>
      <c r="AE127" s="988"/>
      <c r="AF127" s="989">
        <v>2044</v>
      </c>
      <c r="AG127" s="987"/>
      <c r="AH127" s="987"/>
      <c r="AI127" s="987"/>
      <c r="AJ127" s="988"/>
      <c r="AK127" s="989">
        <v>1874</v>
      </c>
      <c r="AL127" s="987"/>
      <c r="AM127" s="987"/>
      <c r="AN127" s="987"/>
      <c r="AO127" s="988"/>
      <c r="AP127" s="990">
        <v>0.1</v>
      </c>
      <c r="AQ127" s="991"/>
      <c r="AR127" s="991"/>
      <c r="AS127" s="991"/>
      <c r="AT127" s="992"/>
      <c r="AU127" s="235"/>
      <c r="AV127" s="235"/>
      <c r="AW127" s="235"/>
      <c r="AX127" s="1059" t="s">
        <v>486</v>
      </c>
      <c r="AY127" s="1060"/>
      <c r="AZ127" s="1060"/>
      <c r="BA127" s="1060"/>
      <c r="BB127" s="1060"/>
      <c r="BC127" s="1060"/>
      <c r="BD127" s="1060"/>
      <c r="BE127" s="1061"/>
      <c r="BF127" s="1062" t="s">
        <v>487</v>
      </c>
      <c r="BG127" s="1060"/>
      <c r="BH127" s="1060"/>
      <c r="BI127" s="1060"/>
      <c r="BJ127" s="1060"/>
      <c r="BK127" s="1060"/>
      <c r="BL127" s="1061"/>
      <c r="BM127" s="1062" t="s">
        <v>488</v>
      </c>
      <c r="BN127" s="1060"/>
      <c r="BO127" s="1060"/>
      <c r="BP127" s="1060"/>
      <c r="BQ127" s="1060"/>
      <c r="BR127" s="1060"/>
      <c r="BS127" s="1061"/>
      <c r="BT127" s="1062" t="s">
        <v>489</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490</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129</v>
      </c>
      <c r="DM127" s="954"/>
      <c r="DN127" s="954"/>
      <c r="DO127" s="954"/>
      <c r="DP127" s="954"/>
      <c r="DQ127" s="954" t="s">
        <v>399</v>
      </c>
      <c r="DR127" s="954"/>
      <c r="DS127" s="954"/>
      <c r="DT127" s="954"/>
      <c r="DU127" s="954"/>
      <c r="DV127" s="955" t="s">
        <v>399</v>
      </c>
      <c r="DW127" s="955"/>
      <c r="DX127" s="955"/>
      <c r="DY127" s="955"/>
      <c r="DZ127" s="956"/>
    </row>
    <row r="128" spans="1:130" s="233" customFormat="1" ht="26.25" customHeight="1" thickBot="1">
      <c r="A128" s="1069" t="s">
        <v>491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492</v>
      </c>
      <c r="X128" s="1071"/>
      <c r="Y128" s="1071"/>
      <c r="Z128" s="1072"/>
      <c r="AA128" s="1073">
        <v>54088</v>
      </c>
      <c r="AB128" s="1074"/>
      <c r="AC128" s="1074"/>
      <c r="AD128" s="1074"/>
      <c r="AE128" s="1075"/>
      <c r="AF128" s="1076">
        <v>48399</v>
      </c>
      <c r="AG128" s="1074"/>
      <c r="AH128" s="1074"/>
      <c r="AI128" s="1074"/>
      <c r="AJ128" s="1075"/>
      <c r="AK128" s="1076">
        <v>38402</v>
      </c>
      <c r="AL128" s="1074"/>
      <c r="AM128" s="1074"/>
      <c r="AN128" s="1074"/>
      <c r="AO128" s="1075"/>
      <c r="AP128" s="1077"/>
      <c r="AQ128" s="1078"/>
      <c r="AR128" s="1078"/>
      <c r="AS128" s="1078"/>
      <c r="AT128" s="1079"/>
      <c r="AU128" s="235"/>
      <c r="AV128" s="235"/>
      <c r="AW128" s="235"/>
      <c r="AX128" s="924" t="s">
        <v>493</v>
      </c>
      <c r="AY128" s="925"/>
      <c r="AZ128" s="925"/>
      <c r="BA128" s="925"/>
      <c r="BB128" s="925"/>
      <c r="BC128" s="925"/>
      <c r="BD128" s="925"/>
      <c r="BE128" s="926"/>
      <c r="BF128" s="1080" t="s">
        <v>129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494</v>
      </c>
      <c r="CQ128" s="754"/>
      <c r="CR128" s="754"/>
      <c r="CS128" s="754"/>
      <c r="CT128" s="754"/>
      <c r="CU128" s="754"/>
      <c r="CV128" s="754"/>
      <c r="CW128" s="754"/>
      <c r="CX128" s="754"/>
      <c r="CY128" s="754"/>
      <c r="CZ128" s="754"/>
      <c r="DA128" s="754"/>
      <c r="DB128" s="754"/>
      <c r="DC128" s="754"/>
      <c r="DD128" s="754"/>
      <c r="DE128" s="754"/>
      <c r="DF128" s="1064"/>
      <c r="DG128" s="1065" t="s">
        <v>399</v>
      </c>
      <c r="DH128" s="1066"/>
      <c r="DI128" s="1066"/>
      <c r="DJ128" s="1066"/>
      <c r="DK128" s="1066"/>
      <c r="DL128" s="1066" t="s">
        <v>129</v>
      </c>
      <c r="DM128" s="1066"/>
      <c r="DN128" s="1066"/>
      <c r="DO128" s="1066"/>
      <c r="DP128" s="1066"/>
      <c r="DQ128" s="1066" t="s">
        <v>129</v>
      </c>
      <c r="DR128" s="1066"/>
      <c r="DS128" s="1066"/>
      <c r="DT128" s="1066"/>
      <c r="DU128" s="1066"/>
      <c r="DV128" s="1067" t="s">
        <v>129</v>
      </c>
      <c r="DW128" s="1067"/>
      <c r="DX128" s="1067"/>
      <c r="DY128" s="1067"/>
      <c r="DZ128" s="1068"/>
    </row>
    <row r="129" spans="1:131" s="233"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2368942</v>
      </c>
      <c r="AB129" s="987"/>
      <c r="AC129" s="987"/>
      <c r="AD129" s="987"/>
      <c r="AE129" s="988"/>
      <c r="AF129" s="989">
        <v>2439195</v>
      </c>
      <c r="AG129" s="987"/>
      <c r="AH129" s="987"/>
      <c r="AI129" s="987"/>
      <c r="AJ129" s="988"/>
      <c r="AK129" s="989">
        <v>2639623</v>
      </c>
      <c r="AL129" s="987"/>
      <c r="AM129" s="987"/>
      <c r="AN129" s="987"/>
      <c r="AO129" s="988"/>
      <c r="AP129" s="1101"/>
      <c r="AQ129" s="1102"/>
      <c r="AR129" s="1102"/>
      <c r="AS129" s="1102"/>
      <c r="AT129" s="1103"/>
      <c r="AU129" s="236"/>
      <c r="AV129" s="236"/>
      <c r="AW129" s="236"/>
      <c r="AX129" s="1093" t="s">
        <v>496</v>
      </c>
      <c r="AY129" s="951"/>
      <c r="AZ129" s="951"/>
      <c r="BA129" s="951"/>
      <c r="BB129" s="951"/>
      <c r="BC129" s="951"/>
      <c r="BD129" s="951"/>
      <c r="BE129" s="952"/>
      <c r="BF129" s="1094" t="s">
        <v>399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498</v>
      </c>
      <c r="X130" s="1099"/>
      <c r="Y130" s="1099"/>
      <c r="Z130" s="1100"/>
      <c r="AA130" s="986">
        <v>425893</v>
      </c>
      <c r="AB130" s="987"/>
      <c r="AC130" s="987"/>
      <c r="AD130" s="987"/>
      <c r="AE130" s="988"/>
      <c r="AF130" s="989">
        <v>388139</v>
      </c>
      <c r="AG130" s="987"/>
      <c r="AH130" s="987"/>
      <c r="AI130" s="987"/>
      <c r="AJ130" s="988"/>
      <c r="AK130" s="989">
        <v>352162</v>
      </c>
      <c r="AL130" s="987"/>
      <c r="AM130" s="987"/>
      <c r="AN130" s="987"/>
      <c r="AO130" s="988"/>
      <c r="AP130" s="1101"/>
      <c r="AQ130" s="1102"/>
      <c r="AR130" s="1102"/>
      <c r="AS130" s="1102"/>
      <c r="AT130" s="1103"/>
      <c r="AU130" s="236"/>
      <c r="AV130" s="236"/>
      <c r="AW130" s="236"/>
      <c r="AX130" s="1093" t="s">
        <v>499</v>
      </c>
      <c r="AY130" s="951"/>
      <c r="AZ130" s="951"/>
      <c r="BA130" s="951"/>
      <c r="BB130" s="951"/>
      <c r="BC130" s="951"/>
      <c r="BD130" s="951"/>
      <c r="BE130" s="952"/>
      <c r="BF130" s="1129">
        <v>3.4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500</v>
      </c>
      <c r="X131" s="1136"/>
      <c r="Y131" s="1136"/>
      <c r="Z131" s="1137"/>
      <c r="AA131" s="1032">
        <v>1943049</v>
      </c>
      <c r="AB131" s="1014"/>
      <c r="AC131" s="1014"/>
      <c r="AD131" s="1014"/>
      <c r="AE131" s="1015"/>
      <c r="AF131" s="1013">
        <v>2051056</v>
      </c>
      <c r="AG131" s="1014"/>
      <c r="AH131" s="1014"/>
      <c r="AI131" s="1014"/>
      <c r="AJ131" s="1015"/>
      <c r="AK131" s="1013">
        <v>2287461</v>
      </c>
      <c r="AL131" s="1014"/>
      <c r="AM131" s="1014"/>
      <c r="AN131" s="1014"/>
      <c r="AO131" s="1015"/>
      <c r="AP131" s="1138"/>
      <c r="AQ131" s="1139"/>
      <c r="AR131" s="1139"/>
      <c r="AS131" s="1139"/>
      <c r="AT131" s="1140"/>
      <c r="AU131" s="236"/>
      <c r="AV131" s="236"/>
      <c r="AW131" s="236"/>
      <c r="AX131" s="1111" t="s">
        <v>501</v>
      </c>
      <c r="AY131" s="754"/>
      <c r="AZ131" s="754"/>
      <c r="BA131" s="754"/>
      <c r="BB131" s="754"/>
      <c r="BC131" s="754"/>
      <c r="BD131" s="754"/>
      <c r="BE131" s="1064"/>
      <c r="BF131" s="1112" t="s">
        <v>399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8" t="s">
        <v>502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503</v>
      </c>
      <c r="W132" s="1122"/>
      <c r="X132" s="1122"/>
      <c r="Y132" s="1122"/>
      <c r="Z132" s="1123"/>
      <c r="AA132" s="1124">
        <v>2.2460576140000001</v>
      </c>
      <c r="AB132" s="1125"/>
      <c r="AC132" s="1125"/>
      <c r="AD132" s="1125"/>
      <c r="AE132" s="1126"/>
      <c r="AF132" s="1127">
        <v>3.478062032</v>
      </c>
      <c r="AG132" s="1125"/>
      <c r="AH132" s="1125"/>
      <c r="AI132" s="1125"/>
      <c r="AJ132" s="1126"/>
      <c r="AK132" s="1127">
        <v>4.5044702399999998</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504</v>
      </c>
      <c r="W133" s="1105"/>
      <c r="X133" s="1105"/>
      <c r="Y133" s="1105"/>
      <c r="Z133" s="1106"/>
      <c r="AA133" s="1107">
        <v>1.7</v>
      </c>
      <c r="AB133" s="1108"/>
      <c r="AC133" s="1108"/>
      <c r="AD133" s="1108"/>
      <c r="AE133" s="1109"/>
      <c r="AF133" s="1107">
        <v>2.7</v>
      </c>
      <c r="AG133" s="1108"/>
      <c r="AH133" s="1108"/>
      <c r="AI133" s="1108"/>
      <c r="AJ133" s="1109"/>
      <c r="AK133" s="1107">
        <v>3.4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soYjVUXIjtIC3q+EhKzCNrnPZHNwQdXHVg7dZvDoYCSpXEiyW1FCY+bG55UBsZ1G5qxX/NU8W+j4mHxxBS69w==" saltValue="rzKZIwMnUbUbFlNQbavc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Y20" sqref="AY20"/>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505</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WovKu0kcmq8GLJzzA8VB4B89hWmktiEGBAE1YNf0DvzApCbJyaTLJQW50HnX+YWQ17ok02eWP5rIpSNDA5mveg==" saltValue="IxCtpNzTEZNw5EG1TFo5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WEET1x7s5XRYwafPwReiwm6580Z1qBr2iD3qHSc1tggINOXxYN9b3f0xiMa6/cs8d/QuX2wX/uE/p/pCbS8hg==" saltValue="CdIeFASDsN6iBMp24brc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13" sqref="AK13:AN13"/>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508</v>
      </c>
      <c r="AP7" s="275"/>
      <c r="AQ7" s="276" t="s">
        <v>509</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510</v>
      </c>
      <c r="AQ8" s="282" t="s">
        <v>511</v>
      </c>
      <c r="AR8" s="283" t="s">
        <v>512</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513</v>
      </c>
      <c r="AL9" s="1145"/>
      <c r="AM9" s="1145"/>
      <c r="AN9" s="1146"/>
      <c r="AO9" s="284">
        <v>603738</v>
      </c>
      <c r="AP9" s="284">
        <v>204311</v>
      </c>
      <c r="AQ9" s="285">
        <v>231388</v>
      </c>
      <c r="AR9" s="286">
        <v>-11.7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514</v>
      </c>
      <c r="AL10" s="1145"/>
      <c r="AM10" s="1145"/>
      <c r="AN10" s="1146"/>
      <c r="AO10" s="287">
        <v>120188</v>
      </c>
      <c r="AP10" s="287">
        <v>40673</v>
      </c>
      <c r="AQ10" s="288">
        <v>33497</v>
      </c>
      <c r="AR10" s="289">
        <v>21.4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515</v>
      </c>
      <c r="AL11" s="1145"/>
      <c r="AM11" s="1145"/>
      <c r="AN11" s="1146"/>
      <c r="AO11" s="287">
        <v>146457</v>
      </c>
      <c r="AP11" s="287">
        <v>49562</v>
      </c>
      <c r="AQ11" s="288">
        <v>3588</v>
      </c>
      <c r="AR11" s="289">
        <v>1281.3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516</v>
      </c>
      <c r="AL12" s="1145"/>
      <c r="AM12" s="1145"/>
      <c r="AN12" s="1146"/>
      <c r="AO12" s="287" t="s">
        <v>517</v>
      </c>
      <c r="AP12" s="287" t="s">
        <v>517</v>
      </c>
      <c r="AQ12" s="288" t="s">
        <v>517</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518</v>
      </c>
      <c r="AL13" s="1145"/>
      <c r="AM13" s="1145"/>
      <c r="AN13" s="1146"/>
      <c r="AO13" s="287">
        <v>47722</v>
      </c>
      <c r="AP13" s="287">
        <v>16150</v>
      </c>
      <c r="AQ13" s="288">
        <v>10932</v>
      </c>
      <c r="AR13" s="289">
        <v>47.7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519</v>
      </c>
      <c r="AL14" s="1145"/>
      <c r="AM14" s="1145"/>
      <c r="AN14" s="1146"/>
      <c r="AO14" s="287">
        <v>7887</v>
      </c>
      <c r="AP14" s="287">
        <v>2669</v>
      </c>
      <c r="AQ14" s="288">
        <v>4261</v>
      </c>
      <c r="AR14" s="289">
        <v>-37.4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520</v>
      </c>
      <c r="AL15" s="1148"/>
      <c r="AM15" s="1148"/>
      <c r="AN15" s="1149"/>
      <c r="AO15" s="287">
        <v>-37354</v>
      </c>
      <c r="AP15" s="287">
        <v>-12641</v>
      </c>
      <c r="AQ15" s="288">
        <v>-17972</v>
      </c>
      <c r="AR15" s="289">
        <v>-29.7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888638</v>
      </c>
      <c r="AP16" s="287">
        <v>300724</v>
      </c>
      <c r="AQ16" s="288">
        <v>265695</v>
      </c>
      <c r="AR16" s="289">
        <v>13.2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525</v>
      </c>
      <c r="AL21" s="1151"/>
      <c r="AM21" s="1151"/>
      <c r="AN21" s="1152"/>
      <c r="AO21" s="300">
        <v>20.98</v>
      </c>
      <c r="AP21" s="301">
        <v>23.14</v>
      </c>
      <c r="AQ21" s="302">
        <v>-2.16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526</v>
      </c>
      <c r="AL22" s="1151"/>
      <c r="AM22" s="1151"/>
      <c r="AN22" s="1152"/>
      <c r="AO22" s="305">
        <v>96.7</v>
      </c>
      <c r="AP22" s="306">
        <v>95.7</v>
      </c>
      <c r="AQ22" s="307">
        <v>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c r="A27" s="312"/>
      <c r="AO27" s="265"/>
      <c r="AP27" s="265"/>
      <c r="AQ27" s="265"/>
      <c r="AR27" s="265"/>
      <c r="AS27" s="265"/>
      <c r="AT27" s="265"/>
    </row>
    <row r="28" spans="1:46" ht="17.2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508</v>
      </c>
      <c r="AP30" s="275"/>
      <c r="AQ30" s="276" t="s">
        <v>509</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510</v>
      </c>
      <c r="AQ31" s="282" t="s">
        <v>511</v>
      </c>
      <c r="AR31" s="283" t="s">
        <v>512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530</v>
      </c>
      <c r="AL32" s="1159"/>
      <c r="AM32" s="1159"/>
      <c r="AN32" s="1160"/>
      <c r="AO32" s="315">
        <v>415047</v>
      </c>
      <c r="AP32" s="315">
        <v>140456</v>
      </c>
      <c r="AQ32" s="316">
        <v>153945</v>
      </c>
      <c r="AR32" s="317">
        <v>-8.8000000000000007</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531</v>
      </c>
      <c r="AL33" s="1159"/>
      <c r="AM33" s="1159"/>
      <c r="AN33" s="1160"/>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532</v>
      </c>
      <c r="AL34" s="1159"/>
      <c r="AM34" s="1159"/>
      <c r="AN34" s="1160"/>
      <c r="AO34" s="315" t="s">
        <v>517</v>
      </c>
      <c r="AP34" s="315" t="s">
        <v>517</v>
      </c>
      <c r="AQ34" s="316">
        <v>4</v>
      </c>
      <c r="AR34" s="317" t="s">
        <v>517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533</v>
      </c>
      <c r="AL35" s="1159"/>
      <c r="AM35" s="1159"/>
      <c r="AN35" s="1160"/>
      <c r="AO35" s="315">
        <v>76681</v>
      </c>
      <c r="AP35" s="315">
        <v>25950</v>
      </c>
      <c r="AQ35" s="316">
        <v>31105</v>
      </c>
      <c r="AR35" s="317">
        <v>-16.600000000000001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534</v>
      </c>
      <c r="AL36" s="1159"/>
      <c r="AM36" s="1159"/>
      <c r="AN36" s="1160"/>
      <c r="AO36" s="315" t="s">
        <v>517</v>
      </c>
      <c r="AP36" s="315" t="s">
        <v>517</v>
      </c>
      <c r="AQ36" s="316">
        <v>3257</v>
      </c>
      <c r="AR36" s="317" t="s">
        <v>517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535</v>
      </c>
      <c r="AL37" s="1159"/>
      <c r="AM37" s="1159"/>
      <c r="AN37" s="1160"/>
      <c r="AO37" s="315">
        <v>1874</v>
      </c>
      <c r="AP37" s="315">
        <v>634</v>
      </c>
      <c r="AQ37" s="316">
        <v>1590</v>
      </c>
      <c r="AR37" s="317">
        <v>-60.1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536</v>
      </c>
      <c r="AL38" s="1162"/>
      <c r="AM38" s="1162"/>
      <c r="AN38" s="1163"/>
      <c r="AO38" s="318" t="s">
        <v>517</v>
      </c>
      <c r="AP38" s="318" t="s">
        <v>517</v>
      </c>
      <c r="AQ38" s="319">
        <v>20</v>
      </c>
      <c r="AR38" s="307" t="s">
        <v>517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537</v>
      </c>
      <c r="AL39" s="1162"/>
      <c r="AM39" s="1162"/>
      <c r="AN39" s="1163"/>
      <c r="AO39" s="315">
        <v>-38402</v>
      </c>
      <c r="AP39" s="315">
        <v>-12996</v>
      </c>
      <c r="AQ39" s="316">
        <v>-7358</v>
      </c>
      <c r="AR39" s="317">
        <v>76.599999999999994</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538</v>
      </c>
      <c r="AL40" s="1159"/>
      <c r="AM40" s="1159"/>
      <c r="AN40" s="1160"/>
      <c r="AO40" s="315">
        <v>-352162</v>
      </c>
      <c r="AP40" s="315">
        <v>-119175</v>
      </c>
      <c r="AQ40" s="316">
        <v>-130450</v>
      </c>
      <c r="AR40" s="317">
        <v>-8.6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304</v>
      </c>
      <c r="AL41" s="1165"/>
      <c r="AM41" s="1165"/>
      <c r="AN41" s="1166"/>
      <c r="AO41" s="315">
        <v>103038</v>
      </c>
      <c r="AP41" s="315">
        <v>34869</v>
      </c>
      <c r="AQ41" s="316">
        <v>52112</v>
      </c>
      <c r="AR41" s="317">
        <v>-33.1</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508</v>
      </c>
      <c r="AN49" s="1155" t="s">
        <v>542</v>
      </c>
      <c r="AO49" s="1156"/>
      <c r="AP49" s="1156"/>
      <c r="AQ49" s="1156"/>
      <c r="AR49" s="1157"/>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543</v>
      </c>
      <c r="AO50" s="332" t="s">
        <v>544</v>
      </c>
      <c r="AP50" s="333" t="s">
        <v>545</v>
      </c>
      <c r="AQ50" s="334" t="s">
        <v>546</v>
      </c>
      <c r="AR50" s="335" t="s">
        <v>547</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403053</v>
      </c>
      <c r="AN51" s="337">
        <v>122211</v>
      </c>
      <c r="AO51" s="338">
        <v>71</v>
      </c>
      <c r="AP51" s="339">
        <v>291173</v>
      </c>
      <c r="AQ51" s="340">
        <v>-0.3</v>
      </c>
      <c r="AR51" s="341">
        <v>71.3</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327672</v>
      </c>
      <c r="AN52" s="345">
        <v>99355</v>
      </c>
      <c r="AO52" s="346">
        <v>102.1</v>
      </c>
      <c r="AP52" s="347">
        <v>119071</v>
      </c>
      <c r="AQ52" s="348">
        <v>-6.7</v>
      </c>
      <c r="AR52" s="349">
        <v>108.8</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223952</v>
      </c>
      <c r="AN53" s="337">
        <v>69637</v>
      </c>
      <c r="AO53" s="338">
        <v>-43</v>
      </c>
      <c r="AP53" s="339">
        <v>271581</v>
      </c>
      <c r="AQ53" s="340">
        <v>-6.7</v>
      </c>
      <c r="AR53" s="341">
        <v>-36.299999999999997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151503</v>
      </c>
      <c r="AN54" s="345">
        <v>47109</v>
      </c>
      <c r="AO54" s="346">
        <v>-52.6</v>
      </c>
      <c r="AP54" s="347">
        <v>117844</v>
      </c>
      <c r="AQ54" s="348">
        <v>-1</v>
      </c>
      <c r="AR54" s="349">
        <v>-51.6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260388</v>
      </c>
      <c r="AN55" s="337">
        <v>83538</v>
      </c>
      <c r="AO55" s="338">
        <v>20</v>
      </c>
      <c r="AP55" s="339">
        <v>268375</v>
      </c>
      <c r="AQ55" s="340">
        <v>-1.2</v>
      </c>
      <c r="AR55" s="341">
        <v>21.2</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79274</v>
      </c>
      <c r="AN56" s="345">
        <v>25433</v>
      </c>
      <c r="AO56" s="346">
        <v>-46</v>
      </c>
      <c r="AP56" s="347">
        <v>119602</v>
      </c>
      <c r="AQ56" s="348">
        <v>1.5</v>
      </c>
      <c r="AR56" s="349">
        <v>-47.5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1286634</v>
      </c>
      <c r="AN57" s="337">
        <v>417738</v>
      </c>
      <c r="AO57" s="338">
        <v>400.1</v>
      </c>
      <c r="AP57" s="339">
        <v>301035</v>
      </c>
      <c r="AQ57" s="340">
        <v>12.2</v>
      </c>
      <c r="AR57" s="341">
        <v>387.9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157416</v>
      </c>
      <c r="AN58" s="345">
        <v>51109</v>
      </c>
      <c r="AO58" s="346">
        <v>101</v>
      </c>
      <c r="AP58" s="347">
        <v>154376</v>
      </c>
      <c r="AQ58" s="348">
        <v>29.1</v>
      </c>
      <c r="AR58" s="349">
        <v>71.900000000000006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270731</v>
      </c>
      <c r="AN59" s="337">
        <v>91618</v>
      </c>
      <c r="AO59" s="338">
        <v>-78.099999999999994</v>
      </c>
      <c r="AP59" s="339">
        <v>277467</v>
      </c>
      <c r="AQ59" s="340">
        <v>-7.8</v>
      </c>
      <c r="AR59" s="341">
        <v>-70.3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186825</v>
      </c>
      <c r="AN60" s="345">
        <v>63223</v>
      </c>
      <c r="AO60" s="346">
        <v>23.7</v>
      </c>
      <c r="AP60" s="347">
        <v>128378</v>
      </c>
      <c r="AQ60" s="348">
        <v>-16.8</v>
      </c>
      <c r="AR60" s="349">
        <v>40.5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488952</v>
      </c>
      <c r="AN61" s="352">
        <v>156948</v>
      </c>
      <c r="AO61" s="353">
        <v>74</v>
      </c>
      <c r="AP61" s="354">
        <v>281926</v>
      </c>
      <c r="AQ61" s="355">
        <v>-0.8</v>
      </c>
      <c r="AR61" s="341">
        <v>74.8</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180538</v>
      </c>
      <c r="AN62" s="345">
        <v>57246</v>
      </c>
      <c r="AO62" s="346">
        <v>25.6</v>
      </c>
      <c r="AP62" s="347">
        <v>127854</v>
      </c>
      <c r="AQ62" s="348">
        <v>1.2</v>
      </c>
      <c r="AR62" s="349">
        <v>24.4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cLaFx1+f2m5LF8SvZPqAQ+g/7Qvz0hkpY38uZI5eAAoJdyXFtZ3YDdcki9y33Q+JvY1pfq2ACmjjzwcLZqp6QA==" saltValue="GgPRdEh1tGkMiVvYWX1g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D87" sqref="AD87"/>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556</v>
      </c>
    </row>
    <row r="120" spans="125:125" ht="13.5" hidden="1" customHeight="1"/>
    <row r="121" spans="125:125" ht="13.5" hidden="1" customHeight="1">
      <c r="DU121" s="262"/>
    </row>
  </sheetData>
  <sheetProtection algorithmName="SHA-512" hashValue="FDTnNEIIrKrDulaTl4ADyk9XRrcXfbic24n57n1bZI8E/SNiS4FXg7cZolrxgXgabpWDZXMY8mjx+VdTAo8aLg==" saltValue="7OSGSBaa0FocEpwz1PUL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557</v>
      </c>
    </row>
  </sheetData>
  <sheetProtection algorithmName="SHA-512" hashValue="D0oeM3DqvE7qKDkaUq8ecHneyW4n3A/iPiHyTujn9D0HEkWiIwPJUBG+HVrOWeuI/ZXJxHl89KoaBLa73Ze0Hw==" saltValue="zecCYqVJtyEmReQdDo0O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67" t="s">
        <v>3</v>
      </c>
      <c r="D47" s="1167"/>
      <c r="E47" s="1168"/>
      <c r="F47" s="11">
        <v>31.87</v>
      </c>
      <c r="G47" s="12">
        <v>32.47</v>
      </c>
      <c r="H47" s="12">
        <v>30.78</v>
      </c>
      <c r="I47" s="12">
        <v>29.9</v>
      </c>
      <c r="J47" s="13">
        <v>27.63</v>
      </c>
    </row>
    <row r="48" spans="2:10" ht="57.75" customHeight="1">
      <c r="B48" s="14"/>
      <c r="C48" s="1169" t="s">
        <v>4</v>
      </c>
      <c r="D48" s="1169"/>
      <c r="E48" s="1170"/>
      <c r="F48" s="15">
        <v>2.19</v>
      </c>
      <c r="G48" s="16">
        <v>2.6</v>
      </c>
      <c r="H48" s="16">
        <v>2.56</v>
      </c>
      <c r="I48" s="16">
        <v>3.26</v>
      </c>
      <c r="J48" s="17">
        <v>3.47</v>
      </c>
    </row>
    <row r="49" spans="2:10" ht="57.75" customHeight="1" thickBot="1">
      <c r="B49" s="18"/>
      <c r="C49" s="1171" t="s">
        <v>5</v>
      </c>
      <c r="D49" s="1171"/>
      <c r="E49" s="1172"/>
      <c r="F49" s="19" t="s">
        <v>563</v>
      </c>
      <c r="G49" s="20">
        <v>0.38</v>
      </c>
      <c r="H49" s="20" t="s">
        <v>564</v>
      </c>
      <c r="I49" s="20">
        <v>0.77</v>
      </c>
      <c r="J49" s="21">
        <v>0.47</v>
      </c>
    </row>
    <row r="50" spans="2:10"/>
  </sheetData>
  <sheetProtection algorithmName="SHA-512" hashValue="i9hEYpBg7hvhb4srj3xSJcpBBIkIz/hpFmPw6yBsyxHV4SF7Xr7MOA1rIdZ6sJCRGWvNezHz5hH4CEcxyAYe0w==" saltValue="/gew/gFfl9BEO+wJur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2023-03-09T00:17:30Z</cp:lastPrinted>
  <dcterms:created xsi:type="dcterms:W3CDTF">2023-02-20T03:27:02Z</dcterms:created>
  <dcterms:modified xsi:type="dcterms:W3CDTF">2023-03-09T04:34:48Z</dcterms:modified>
  <cp:category/>
</cp:coreProperties>
</file>