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shita.takahiro\Desktop\"/>
    </mc:Choice>
  </mc:AlternateContent>
  <bookViews>
    <workbookView xWindow="0" yWindow="0" windowWidth="15360" windowHeight="7635" firstSheet="3" activeTab="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<sst xmlns="http://schemas.openxmlformats.org/spreadsheetml/2006/main" count="1095" uniqueCount="584">
  <si>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</si>
  <si>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</si>
  <si>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</si>
  <si>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</si>
  <si>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</si>
  <si>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</si>
  <si>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</si>
  <si>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</si>
  <si>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</si>
  <si>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</si>
  <si>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</si>
  <si>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</si>
  <si>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</si>
  <si>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</si>
  <si>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</si>
  <si>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</si>
  <si>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</si>
  <si>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</si>
  <si>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</si>
  <si>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</si>
  <si>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</si>
  <si>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</si>
  <si>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</si>
  <si>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</si>
  <si>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</si>
  <si>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</si>
  <si>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</si>
  <si>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</si>
  <si>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</si>
  <si>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</si>
  <si>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</si>
  <si>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</si>
  <si>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</si>
  <si>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</si>
  <si>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</si>
  <si>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</si>
  <si>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</si>
  <si>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</si>
  <si>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</si>
  <si>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</si>
  <si>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</si>
  <si>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</si>
  <si>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</si>
  <si>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</si>
  <si>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</si>
  <si>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</si>
  <si>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</si>
  <si>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</si>
  <si>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</si>
  <si>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</si>
  <si>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</si>
  <si>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</si>
  <si>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</si>
  <si>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</si>
  <si>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</si>
  <si>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</si>
  <si>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</si>
  <si>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</si>
  <si>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</si>
  <si>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</si>
  <si>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</si>
  <si>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</si>
  <si>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</si>
  <si>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</si>
  <si>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</si>
  <si>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</si>
  <si>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</si>
  <si>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</si>
  <si>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</si>
  <si>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</si>
  <si>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</si>
  <si>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</si>
  <si>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</si>
  <si>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</si>
  <si>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</si>
  <si>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</si>
  <si>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</si>
  <si>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</si>
  <si>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</si>
  <si>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</si>
  <si>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</si>
  <si>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</si>
  <si>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</si>
  <si>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</si>
  <si>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</si>
  <si>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</si>
  <si>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</si>
  <si>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</si>
  <si>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</si>
  <si>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</si>
  <si>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</si>
  <si>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</si>
  <si>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</si>
  <si>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</si>
  <si>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</si>
  <si>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</si>
  <si>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</si>
  <si>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</si>
  <si>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</si>
  <si>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</si>
  <si>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</si>
  <si>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</si>
  <si>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</si>
  <si>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</si>
  <si>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</si>
  <si>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</si>
  <si>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</si>
  <si>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</si>
  <si>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</si>
  <si>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</si>
  <si>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</si>
  <si>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</si>
  <si>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</si>
  <si>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</si>
  <si>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</si>
  <si>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</si>
  <si>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</si>
  <si>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</si>
  <si>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</si>
  <si>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</si>
  <si>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</si>
  <si>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</si>
  <si>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</si>
  <si>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</si>
  <si>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</si>
  <si>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</si>
  <si>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</si>
  <si>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</si>
  <si>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</si>
  <si>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</si>
  <si>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</si>
  <si>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</si>
  <si>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</si>
  <si>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</si>
  <si>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</si>
  <si>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</si>
  <si>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</si>
  <si>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</si>
  <si>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</si>
  <si>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</si>
  <si>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</si>
  <si>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</si>
  <si>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</si>
  <si>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</si>
  <si>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</si>
  <si>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</si>
  <si>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</si>
  <si>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</si>
  <si>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</si>
  <si>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</si>
  <si>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</si>
  <si>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</si>
  <si>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</si>
  <si>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</si>
  <si>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</si>
  <si>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</si>
  <si>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</si>
  <si>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</si>
  <si>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</si>
  <si>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</si>
  <si>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</si>
  <si>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</si>
  <si>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</si>
  <si>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</si>
  <si>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</si>
  <si>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</si>
  <si>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</si>
  <si>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</si>
  <si>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</si>
  <si>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</si>
  <si>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</si>
  <si>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</si>
  <si>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</si>
  <si>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</si>
  <si>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</si>
  <si>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</si>
  <si>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</si>
  <si>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</si>
  <si>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</si>
  <si>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</si>
  <si>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</si>
  <si>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</si>
  <si>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</si>
  <si>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</si>
  <si>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</si>
  <si>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</si>
  <si>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</si>
  <si>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</si>
  <si>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</si>
  <si>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</si>
  <si>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</si>
  <si>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</si>
  <si>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</si>
  <si>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</si>
  <si>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</si>
  <si>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</si>
  <si>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</si>
  <si>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</si>
  <si>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</si>
  <si>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</si>
  <si>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</si>
  <si>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</si>
  <si>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</si>
  <si>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</si>
  <si>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</si>
  <si>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</si>
  <si>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</si>
  <si>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</si>
  <si>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</si>
  <si>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</si>
  <si>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</si>
  <si>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</si>
  <si>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</si>
  <si>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</si>
  <si>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</si>
  <si>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</si>
  <si>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</si>
  <si>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</si>
  <si>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</si>
  <si>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</si>
  <si>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</si>
  <si>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</si>
  <si>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</si>
  <si>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</si>
  <si>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</si>
  <si>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</si>
  <si>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</si>
  <si>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</si>
  <si>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</si>
  <si>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</si>
  <si>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</si>
  <si>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</si>
  <si>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</si>
  <si>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</si>
  <si>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</si>
  <si>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</si>
  <si>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</si>
  <si>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</si>
  <si>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</si>
  <si>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</si>
  <si>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</si>
  <si>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</si>
  <si>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</si>
  <si>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</si>
  <si>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</si>
  <si>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</si>
  <si>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</si>
  <si>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</si>
  <si>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</si>
  <si>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</si>
  <si>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</si>
  <si>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</si>
  <si>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</si>
  <si>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</si>
  <si>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</si>
  <si>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</si>
  <si>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</si>
  <si>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</si>
  <si>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</si>
  <si>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</si>
  <si>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</si>
  <si>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</si>
  <si>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</si>
  <si>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</si>
  <si>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</si>
  <si>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</si>
  <si>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</si>
  <si>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</si>
  <si>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</si>
  <si>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</si>
  <si>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</si>
  <si>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</si>
  <si>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</si>
  <si>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</si>
  <si>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</si>
  <si>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</si>
  <si>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</si>
  <si>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</si>
  <si>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</si>
  <si>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</si>
  <si>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</si>
  <si>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</si>
  <si>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</si>
  <si>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</si>
  <si>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</si>
  <si>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</si>
  <si>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</si>
  <si>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</si>
  <si>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</si>
  <si>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</si>
  <si>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</si>
  <si>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</si>
  <si>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</si>
  <si>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</si>
  <si>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</si>
  <si>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</si>
  <si>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</si>
  <si>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</si>
  <si>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</si>
  <si>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</si>
  <si>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</si>
  <si>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</si>
  <si>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</si>
  <si>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</si>
  <si>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</si>
  <si>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</si>
  <si>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</si>
  <si>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</si>
  <si>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</si>
  <si>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</si>
  <si>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</si>
  <si>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</si>
  <si>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</si>
  <si>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</si>
  <si>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</si>
  <si>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</si>
  <si>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</si>
  <si>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</si>
  <si>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</si>
  <si>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</si>
  <si>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</si>
  <si>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</si>
  <si>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</si>
  <si>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</si>
  <si>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</si>
  <si>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</si>
  <si>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</si>
  <si>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</si>
  <si>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</si>
  <si>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</si>
  <si>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</si>
  <si>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</si>
  <si>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</si>
  <si>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</si>
  <si>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</si>
  <si>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</si>
  <si>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</si>
  <si>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</si>
  <si>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</si>
  <si>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</si>
  <si>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</si>
  <si>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</si>
  <si>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</si>
  <si>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</si>
  <si>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</si>
  <si>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</si>
  <si>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</si>
  <si>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</si>
  <si>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</si>
  <si>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</si>
  <si>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</si>
  <si>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</si>
  <si>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</si>
  <si>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</si>
  <si>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</si>
  <si>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</si>
  <si>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</si>
  <si>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</si>
  <si>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</si>
  <si>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</si>
  <si>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</si>
  <si>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</si>
  <si>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</si>
  <si>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</si>
  <si>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</si>
  <si>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</si>
  <si>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</si>
  <si>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</si>
  <si>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</si>
  <si>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</si>
  <si>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</si>
  <si>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</si>
  <si>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</si>
  <si>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</si>
  <si>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</si>
  <si>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</si>
  <si>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</si>
  <si>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</si>
  <si>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</si>
  <si>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</si>
  <si>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</si>
  <si>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</si>
  <si>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</si>
  <si>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</si>
  <si>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</si>
  <si>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</si>
  <si>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</si>
  <si>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</si>
  <si>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</si>
  <si>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</si>
  <si>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</si>
  <si>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</si>
  <si>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</si>
  <si>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</si>
  <si>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</si>
  <si>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</si>
  <si>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</si>
  <si>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</si>
  <si>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</si>
  <si>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</si>
  <si>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</si>
  <si>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</si>
  <si>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</si>
  <si>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</si>
  <si>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</si>
  <si>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</si>
  <si>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</si>
  <si>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</si>
  <si>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</si>
  <si>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</si>
  <si>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</si>
  <si>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</si>
  <si>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</si>
  <si>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</si>
  <si>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</si>
  <si>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</si>
  <si>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</si>
  <si>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</si>
  <si>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</si>
  <si>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</si>
  <si>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</si>
  <si>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</si>
  <si>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</si>
  <si>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</si>
  <si>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</si>
  <si>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</si>
  <si>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</si>
  <si>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</si>
  <si>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</si>
  <si>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</si>
  <si>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</si>
  <si>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</si>
  <si>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</si>
  <si>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</si>
  <si>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</si>
  <si>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</si>
  <si>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</si>
  <si>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</si>
  <si>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</si>
  <si>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</si>
  <si>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</si>
  <si>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</si>
  <si>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</si>
  <si>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</si>
  <si>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</si>
  <si>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</si>
  <si>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</si>
  <si>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</si>
  <si>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</si>
  <si>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</si>
  <si>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</si>
  <si>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</si>
  <si>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</si>
  <si>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</si>
  <si>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</si>
  <si>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</si>
  <si>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</si>
  <si>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</si>
  <si>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</si>
  <si>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</si>
  <si>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</si>
  <si>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</si>
  <si>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</si>
  <si>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</si>
  <si>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</si>
  <si>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</si>
  <si>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</si>
  <si>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</si>
  <si>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</si>
  <si>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</si>
  <si>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</si>
  <si>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</si>
  <si>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</si>
  <si>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</si>
  <si>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</si>
  <si>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</si>
  <si>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</si>
  <si>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</si>
  <si>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</si>
  <si>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</si>
  <si>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</si>
  <si>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</si>
  <si>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</si>
  <si>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</si>
  <si>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</si>
  <si>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</si>
  <si>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</si>
  <si>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</si>
  <si>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</si>
  <si>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</si>
  <si>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</si>
  <si>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</si>
  <si>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</si>
  <si>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</si>
  <si>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</si>
  <si>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</si>
  <si>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</si>
  <si>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</si>
  <si>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</si>
  <si>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</si>
  <si>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</si>
  <si>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</si>
  <si>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</si>
  <si>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</si>
  <si>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</si>
  <si>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</si>
  <si>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</si>
  <si>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</si>
  <si>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</si>
  <si>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</si>
  <si>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</si>
  <si>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</si>
  <si>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</si>
  <si>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</si>
  <si>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</si>
  <si>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</si>
  <si>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</si>
  <si>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</si>
  <si>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</si>
  <si>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</si>
  <si>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</si>
  <si>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</si>
  <si>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</si>
  <si>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</si>
  <si>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</si>
  <si>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</si>
  <si>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</si>
  <si>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</si>
  <si>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</si>
  <si>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</si>
  <si>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</si>
  <si>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</si>
  <si>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</si>
  <si>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</si>
  <si>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</si>
  <si>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</si>
  <si>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</si>
  <si>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</si>
  <si>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</si>
  <si>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</si>
  <si>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</si>
  <si>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</si>
  <si>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</si>
  <si>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</si>
  <si>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</si>
  <si>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</si>
  <si>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</si>
  <si>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</si>
  <si>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</si>
  <si>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</si>
  <si>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</si>
  <si>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</si>
  <si>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</si>
  <si>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</si>
  <si>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0.85</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</si>
  <si>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</si>
  <si>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</si>
  <si>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</si>
  <si>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</si>
  <si>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</si>
  <si>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</si>
  <si>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</si>
  <si>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</si>
  <si>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</si>
  <si>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</si>
  <si>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</si>
  <si>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</si>
  <si>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</si>
  <si>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</si>
  <si>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</si>
  <si>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</si>
  <si>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</si>
  <si>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</si>
  <si>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</si>
  <si>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</si>
  <si>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</si>
  <si>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</si>
  <si>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(公有財産整備基金(R02年度末現在))</t>
    <rPh sb="1" eb="3">
      <t>コウユウ</t>
    </rPh>
    <rPh sb="3" eb="5">
      <t>ザイサン</t>
    </rPh>
    <rPh sb="5" eb="7">
      <t>セイビ</t>
    </rPh>
    <rPh sb="7" eb="9">
      <t>キキン</t>
    </rPh>
    <phoneticPr fontId="5"/>
  </si>
  <si>
    <t>(札沼線代替輸送事業等基金(R02年度末現在))</t>
    <rPh sb="1" eb="4">
      <t>サッショウセン</t>
    </rPh>
    <rPh sb="4" eb="6">
      <t>ダイタイ</t>
    </rPh>
    <rPh sb="6" eb="8">
      <t>ユソウ</t>
    </rPh>
    <rPh sb="8" eb="10">
      <t>ジギョウ</t>
    </rPh>
    <rPh sb="10" eb="11">
      <t>トウ</t>
    </rPh>
    <rPh sb="11" eb="13">
      <t>キキン</t>
    </rPh>
    <phoneticPr fontId="5"/>
  </si>
  <si>
    <t>(ふるさと納税基金(R02年度末現在))</t>
    <rPh sb="5" eb="7">
      <t>ノウゼイ</t>
    </rPh>
    <rPh sb="7" eb="9">
      <t>キキン</t>
    </rPh>
    <phoneticPr fontId="5"/>
  </si>
  <si>
    <t>(地域福祉基金(R02年度末現在))</t>
    <rPh sb="1" eb="3">
      <t>チイキ</t>
    </rPh>
    <rPh sb="3" eb="5">
      <t>フクシ</t>
    </rPh>
    <rPh sb="5" eb="7">
      <t>キキン</t>
    </rPh>
    <phoneticPr fontId="5"/>
  </si>
  <si>
    <t>(ふるさと活性化基金(R02年度末現在))</t>
    <rPh sb="5" eb="8">
      <t>カッセイカ</t>
    </rPh>
    <rPh sb="8" eb="10">
      <t>キキン</t>
    </rPh>
    <phoneticPr fontId="5"/>
  </si>
  <si>
    <t>㈱月形町振興公社</t>
    <rPh sb="1" eb="4">
      <t>ツキガタチョウ</t>
    </rPh>
    <rPh sb="4" eb="6">
      <t>シンコウ</t>
    </rPh>
    <rPh sb="6" eb="8">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</si>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</sst>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D55F-45EE-AA8E-C370D7B742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71448</c:v>
                </c:pt>
                <c:pt idx="1">
                  <c:v>122211</c:v>
                </c:pt>
                <c:pt idx="2">
                  <c:v>69637</c:v>
                </c:pt>
                <c:pt idx="3">
                  <c:v>83538</c:v>
                </c:pt>
                <c:pt idx="4">
                  <c:v>417738</c:v>
                </c:pt>
              </c:numCache>
            </c:numRef>
          </c:val>
          <c:smooth val="0"/>
          <c:extLst>
            <c:ext xmlns:c16="http://schemas.microsoft.com/office/drawing/2014/chart" uri="{C3380CC4-5D6E-409C-BE32-E72D297353CC}">
              <c16:uniqueId val="{00000001-D55F-45EE-AA8E-C370D7B742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2.86</c:v>
                </c:pt>
                <c:pt idx="1">
                  <c:v>2.19</c:v>
                </c:pt>
                <c:pt idx="2">
                  <c:v>2.6</c:v>
                </c:pt>
                <c:pt idx="3">
                  <c:v>2.56</c:v>
                </c:pt>
                <c:pt idx="4">
                  <c:v>3.26</c:v>
                </c:pt>
              </c:numCache>
            </c:numRef>
          </c:val>
          <c:extLst>
            <c:ext xmlns:c16="http://schemas.microsoft.com/office/drawing/2014/chart" uri="{C3380CC4-5D6E-409C-BE32-E72D297353CC}">
              <c16:uniqueId val="{00000000-E451-4C31-803E-19D8688147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31.46</c:v>
                </c:pt>
                <c:pt idx="1">
                  <c:v>31.87</c:v>
                </c:pt>
                <c:pt idx="2">
                  <c:v>32.47</c:v>
                </c:pt>
                <c:pt idx="3">
                  <c:v>30.78</c:v>
                </c:pt>
                <c:pt idx="4">
                  <c:v>29.9</c:v>
                </c:pt>
              </c:numCache>
            </c:numRef>
          </c:val>
          <c:extLst>
            <c:ext xmlns:c16="http://schemas.microsoft.com/office/drawing/2014/chart" uri="{C3380CC4-5D6E-409C-BE32-E72D297353CC}">
              <c16:uniqueId val="{00000001-E451-4C31-803E-19D8688147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-0.85</c:v>
                </c:pt>
                <c:pt idx="1">
                  <c:v>-0.7</c:v>
                </c:pt>
                <c:pt idx="2">
                  <c:v>0.38</c:v>
                </c:pt>
                <c:pt idx="3">
                  <c:v>-1.27</c:v>
                </c:pt>
                <c:pt idx="4">
                  <c:v>0.77</c:v>
                </c:pt>
              </c:numCache>
            </c:numRef>
          </c:val>
          <c:smooth val="0"/>
          <c:extLst>
            <c:ext xmlns:c16="http://schemas.microsoft.com/office/drawing/2014/chart" uri="{C3380CC4-5D6E-409C-BE32-E72D297353CC}">
              <c16:uniqueId val="{00000002-E451-4C31-803E-19D8688147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2E-4BC6-8099-291ABB85F3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2E-4BC6-8099-291ABB85F3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2E-4BC6-8099-291ABB85F32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2E-4BC6-8099-291ABB85F3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72E-4BC6-8099-291ABB85F32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5-A72E-4BC6-8099-291ABB85F32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3.19</c:v>
                </c:pt>
                <c:pt idx="4">
                  <c:v>#N/A</c:v>
                </c:pt>
                <c:pt idx="5">
                  <c:v>0.63</c:v>
                </c:pt>
                <c:pt idx="6">
                  <c:v>#N/A</c:v>
                </c:pt>
                <c:pt idx="7">
                  <c:v>0.49</c:v>
                </c:pt>
                <c:pt idx="8">
                  <c:v>#N/A</c:v>
                </c:pt>
                <c:pt idx="9">
                  <c:v>0.43</c:v>
                </c:pt>
              </c:numCache>
            </c:numRef>
          </c:val>
          <c:extLst>
            <c:ext xmlns:c16="http://schemas.microsoft.com/office/drawing/2014/chart" uri="{C3380CC4-5D6E-409C-BE32-E72D297353CC}">
              <c16:uniqueId val="{00000006-A72E-4BC6-8099-291ABB85F32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0.04</c:v>
                </c:pt>
                <c:pt idx="2">
                  <c:v>#N/A</c:v>
                </c:pt>
                <c:pt idx="3">
                  <c:v>0.03</c:v>
                </c:pt>
                <c:pt idx="4">
                  <c:v>#N/A</c:v>
                </c:pt>
                <c:pt idx="5">
                  <c:v>0.23</c:v>
                </c:pt>
                <c:pt idx="6">
                  <c:v>#N/A</c:v>
                </c:pt>
                <c:pt idx="7">
                  <c:v>0.2</c:v>
                </c:pt>
                <c:pt idx="8">
                  <c:v>#N/A</c:v>
                </c:pt>
                <c:pt idx="9">
                  <c:v>0.6</c:v>
                </c:pt>
              </c:numCache>
            </c:numRef>
          </c:val>
          <c:extLst>
            <c:ext xmlns:c16="http://schemas.microsoft.com/office/drawing/2014/chart" uri="{C3380CC4-5D6E-409C-BE32-E72D297353CC}">
              <c16:uniqueId val="{00000007-A72E-4BC6-8099-291ABB85F3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2.85</c:v>
                </c:pt>
                <c:pt idx="2">
                  <c:v>#N/A</c:v>
                </c:pt>
                <c:pt idx="3">
                  <c:v>2.1800000000000002</c:v>
                </c:pt>
                <c:pt idx="4">
                  <c:v>#N/A</c:v>
                </c:pt>
                <c:pt idx="5">
                  <c:v>2.6</c:v>
                </c:pt>
                <c:pt idx="6">
                  <c:v>#N/A</c:v>
                </c:pt>
                <c:pt idx="7">
                  <c:v>2.56</c:v>
                </c:pt>
                <c:pt idx="8">
                  <c:v>#N/A</c:v>
                </c:pt>
                <c:pt idx="9">
                  <c:v>3.25</c:v>
                </c:pt>
              </c:numCache>
            </c:numRef>
          </c:val>
          <c:extLst>
            <c:ext xmlns:c16="http://schemas.microsoft.com/office/drawing/2014/chart" uri="{C3380CC4-5D6E-409C-BE32-E72D297353CC}">
              <c16:uniqueId val="{00000008-A72E-4BC6-8099-291ABB85F32A}"/>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3.58</c:v>
                </c:pt>
                <c:pt idx="2">
                  <c:v>#N/A</c:v>
                </c:pt>
                <c:pt idx="3">
                  <c:v>4.7300000000000004</c:v>
                </c:pt>
                <c:pt idx="4">
                  <c:v>#N/A</c:v>
                </c:pt>
                <c:pt idx="5">
                  <c:v>3.76</c:v>
                </c:pt>
                <c:pt idx="6">
                  <c:v>#N/A</c:v>
                </c:pt>
                <c:pt idx="7">
                  <c:v>4.47</c:v>
                </c:pt>
                <c:pt idx="8">
                  <c:v>#N/A</c:v>
                </c:pt>
                <c:pt idx="9">
                  <c:v>4.62</c:v>
                </c:pt>
              </c:numCache>
            </c:numRef>
          </c:val>
          <c:extLst>
            <c:ext xmlns:c16="http://schemas.microsoft.com/office/drawing/2014/chart" uri="{C3380CC4-5D6E-409C-BE32-E72D297353CC}">
              <c16:uniqueId val="{00000009-A72E-4BC6-8099-291ABB85F3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476</c:v>
                </c:pt>
                <c:pt idx="5">
                  <c:v>462</c:v>
                </c:pt>
                <c:pt idx="8">
                  <c:v>476</c:v>
                </c:pt>
                <c:pt idx="11">
                  <c:v>481</c:v>
                </c:pt>
                <c:pt idx="14">
                  <c:v>437</c:v>
                </c:pt>
              </c:numCache>
            </c:numRef>
          </c:val>
          <c:extLst>
            <c:ext xmlns:c16="http://schemas.microsoft.com/office/drawing/2014/chart" uri="{C3380CC4-5D6E-409C-BE32-E72D297353CC}">
              <c16:uniqueId val="{00000000-686E-4FE6-B9FD-BA4CEED1F8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6E-4FE6-B9FD-BA4CEED1F8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2-686E-4FE6-B9FD-BA4CEED1F8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6E-4FE6-B9FD-BA4CEED1F8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102</c:v>
                </c:pt>
                <c:pt idx="3">
                  <c:v>100</c:v>
                </c:pt>
                <c:pt idx="6">
                  <c:v>92</c:v>
                </c:pt>
                <c:pt idx="9">
                  <c:v>89</c:v>
                </c:pt>
                <c:pt idx="12">
                  <c:v>80</c:v>
                </c:pt>
              </c:numCache>
            </c:numRef>
          </c:val>
          <c:extLst>
            <c:ext xmlns:c16="http://schemas.microsoft.com/office/drawing/2014/chart" uri="{C3380CC4-5D6E-409C-BE32-E72D297353CC}">
              <c16:uniqueId val="{00000004-686E-4FE6-B9FD-BA4CEED1F8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E-4FE6-B9FD-BA4CEED1F8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6E-4FE6-B9FD-BA4CEED1F8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389</c:v>
                </c:pt>
                <c:pt idx="3">
                  <c:v>369</c:v>
                </c:pt>
                <c:pt idx="6">
                  <c:v>434</c:v>
                </c:pt>
                <c:pt idx="9">
                  <c:v>433</c:v>
                </c:pt>
                <c:pt idx="12">
                  <c:v>426</c:v>
                </c:pt>
              </c:numCache>
            </c:numRef>
          </c:val>
          <c:extLst>
            <c:ext xmlns:c16="http://schemas.microsoft.com/office/drawing/2014/chart" uri="{C3380CC4-5D6E-409C-BE32-E72D297353CC}">
              <c16:uniqueId val="{00000007-686E-4FE6-B9FD-BA4CEED1F8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c:v>
                </c:pt>
                <c:pt idx="2">
                  <c:v>#N/A</c:v>
                </c:pt>
                <c:pt idx="3">
                  <c:v>#N/A</c:v>
                </c:pt>
                <c:pt idx="4">
                  <c:v>8</c:v>
                </c:pt>
                <c:pt idx="5">
                  <c:v>#N/A</c:v>
                </c:pt>
                <c:pt idx="6">
                  <c:v>#N/A</c:v>
                </c:pt>
                <c:pt idx="7">
                  <c:v>51</c:v>
                </c:pt>
                <c:pt idx="8">
                  <c:v>#N/A</c:v>
                </c:pt>
                <c:pt idx="9">
                  <c:v>#N/A</c:v>
                </c:pt>
                <c:pt idx="10">
                  <c:v>42</c:v>
                </c:pt>
                <c:pt idx="11">
                  <c:v>#N/A</c:v>
                </c:pt>
                <c:pt idx="12">
                  <c:v>#N/A</c:v>
                </c:pt>
                <c:pt idx="13">
                  <c:v>71</c:v>
                </c:pt>
                <c:pt idx="14">
                  <c:v>#N/A</c:v>
                </c:pt>
              </c:numCache>
            </c:numRef>
          </c:val>
          <c:smooth val="0"/>
          <c:extLst>
            <c:ext xmlns:c16="http://schemas.microsoft.com/office/drawing/2014/chart" uri="{C3380CC4-5D6E-409C-BE32-E72D297353CC}">
              <c16:uniqueId val="{00000008-686E-4FE6-B9FD-BA4CEED1F8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3541</c:v>
                </c:pt>
                <c:pt idx="5">
                  <c:v>3431</c:v>
                </c:pt>
                <c:pt idx="8">
                  <c:v>3309</c:v>
                </c:pt>
                <c:pt idx="11">
                  <c:v>3196</c:v>
                </c:pt>
                <c:pt idx="14">
                  <c:v>3369</c:v>
                </c:pt>
              </c:numCache>
            </c:numRef>
          </c:val>
          <c:extLst>
            <c:ext xmlns:c16="http://schemas.microsoft.com/office/drawing/2014/chart" uri="{C3380CC4-5D6E-409C-BE32-E72D297353CC}">
              <c16:uniqueId val="{00000000-6002-419F-B899-621D55398C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292</c:v>
                </c:pt>
                <c:pt idx="5">
                  <c:v>276</c:v>
                </c:pt>
                <c:pt idx="8">
                  <c:v>268</c:v>
                </c:pt>
                <c:pt idx="11">
                  <c:v>245</c:v>
                </c:pt>
                <c:pt idx="14">
                  <c:v>215</c:v>
                </c:pt>
              </c:numCache>
            </c:numRef>
          </c:val>
          <c:extLst>
            <c:ext xmlns:c16="http://schemas.microsoft.com/office/drawing/2014/chart" uri="{C3380CC4-5D6E-409C-BE32-E72D297353CC}">
              <c16:uniqueId val="{00000001-6002-419F-B899-621D55398C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2497</c:v>
                </c:pt>
                <c:pt idx="5">
                  <c:v>2510</c:v>
                </c:pt>
                <c:pt idx="8">
                  <c:v>2567</c:v>
                </c:pt>
                <c:pt idx="11">
                  <c:v>3277</c:v>
                </c:pt>
                <c:pt idx="14">
                  <c:v>3479</c:v>
                </c:pt>
              </c:numCache>
            </c:numRef>
          </c:val>
          <c:extLst>
            <c:ext xmlns:c16="http://schemas.microsoft.com/office/drawing/2014/chart" uri="{C3380CC4-5D6E-409C-BE32-E72D297353CC}">
              <c16:uniqueId val="{00000002-6002-419F-B899-621D55398C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02-419F-B899-621D55398C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02-419F-B899-621D55398C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02-419F-B899-621D55398C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477</c:v>
                </c:pt>
                <c:pt idx="3">
                  <c:v>788</c:v>
                </c:pt>
                <c:pt idx="6">
                  <c:v>672</c:v>
                </c:pt>
                <c:pt idx="9">
                  <c:v>693</c:v>
                </c:pt>
                <c:pt idx="12">
                  <c:v>685</c:v>
                </c:pt>
              </c:numCache>
            </c:numRef>
          </c:val>
          <c:extLst>
            <c:ext xmlns:c16="http://schemas.microsoft.com/office/drawing/2014/chart" uri="{C3380CC4-5D6E-409C-BE32-E72D297353CC}">
              <c16:uniqueId val="{00000006-6002-419F-B899-621D55398C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7-6002-419F-B899-621D55398C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678</c:v>
                </c:pt>
                <c:pt idx="3">
                  <c:v>611</c:v>
                </c:pt>
                <c:pt idx="6">
                  <c:v>557</c:v>
                </c:pt>
                <c:pt idx="9">
                  <c:v>478</c:v>
                </c:pt>
                <c:pt idx="12">
                  <c:v>421</c:v>
                </c:pt>
              </c:numCache>
            </c:numRef>
          </c:val>
          <c:extLst>
            <c:ext xmlns:c16="http://schemas.microsoft.com/office/drawing/2014/chart" uri="{C3380CC4-5D6E-409C-BE32-E72D297353CC}">
              <c16:uniqueId val="{00000008-6002-419F-B899-621D55398C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9-6002-419F-B899-621D55398C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3785</c:v>
                </c:pt>
                <c:pt idx="3">
                  <c:v>3852</c:v>
                </c:pt>
                <c:pt idx="6">
                  <c:v>3638</c:v>
                </c:pt>
                <c:pt idx="9">
                  <c:v>3624</c:v>
                </c:pt>
                <c:pt idx="12">
                  <c:v>3948</c:v>
                </c:pt>
              </c:numCache>
            </c:numRef>
          </c:val>
          <c:extLst>
            <c:ext xmlns:c16="http://schemas.microsoft.com/office/drawing/2014/chart" uri="{C3380CC4-5D6E-409C-BE32-E72D297353CC}">
              <c16:uniqueId val="{0000000A-6002-419F-B899-621D55398C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02-419F-B899-621D55398C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759</c:v>
                </c:pt>
                <c:pt idx="1">
                  <c:v>729</c:v>
                </c:pt>
                <c:pt idx="2">
                  <c:v>729</c:v>
                </c:pt>
              </c:numCache>
            </c:numRef>
          </c:val>
          <c:extLst>
            <c:ext xmlns:c16="http://schemas.microsoft.com/office/drawing/2014/chart" uri="{C3380CC4-5D6E-409C-BE32-E72D297353CC}">
              <c16:uniqueId val="{00000000-6815-4B31-9C2A-AEDE787968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284</c:v>
                </c:pt>
                <c:pt idx="1">
                  <c:v>267</c:v>
                </c:pt>
                <c:pt idx="2">
                  <c:v>245</c:v>
                </c:pt>
              </c:numCache>
            </c:numRef>
          </c:val>
          <c:extLst>
            <c:ext xmlns:c16="http://schemas.microsoft.com/office/drawing/2014/chart" uri="{C3380CC4-5D6E-409C-BE32-E72D297353CC}">
              <c16:uniqueId val="{00000001-6815-4B31-9C2A-AEDE787968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1145</c:v>
                </c:pt>
                <c:pt idx="1">
                  <c:v>2114</c:v>
                </c:pt>
                <c:pt idx="2">
                  <c:v>2329</c:v>
                </c:pt>
              </c:numCache>
            </c:numRef>
          </c:val>
          <c:extLst>
            <c:ext xmlns:c16="http://schemas.microsoft.com/office/drawing/2014/chart" uri="{C3380CC4-5D6E-409C-BE32-E72D297353CC}">
              <c16:uniqueId val="{00000002-6815-4B31-9C2A-AEDE787968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年度以降に大型事業を計画していることから、償還を見据えた計画的な借り入れを推進する必要がある。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今後の大型事業の実施に向けて公有財産整備基金を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百万円積み立て、また、ふるさと納税の増により、ふるさと納税基金を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各基金の使途の明確化を図り、それぞれの目的にあった基金に計画的に積み立てることを予定している。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・公有財産整備基金は、今後の大型事業実施に向けた積み立てによる増。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・札沼線代替輸送事業等基金は、代替バス運行事業等に充当したため減。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各基金の目的に沿った運用・積立を行う。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予期しない収入減少や災害等の不足の事態に備え、財源に余裕のある年度に積み立てを行う予定であるが、中長期的には減少していく見込みである。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大型事業完了後に公債費の増加が見込まれることから、計画的に積み立てを行い、財源不足に対応していく。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ふるさと納税の増加等により、一時的に改善されているが、長期的には人件費や物件費が増加傾向にあり、委託業務の見直しなどによる義務的経費の更なる削減に努める。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80554</xdr:rowOff>
    </xdr:to>
    <xdr:cxnSp macro="">
      <xdr:nvCxnSpPr>
        <xdr:cNvPr id="135" name="直線コネクタ 134"/>
        <xdr:cNvCxnSpPr/>
      </xdr:nvCxnSpPr>
      <xdr:spPr>
        <a:xfrm flipV="1">
          <a:off x="4114800" y="103365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80554</xdr:rowOff>
    </xdr:from>
    <xdr:to>
      <xdr:col>19</xdr:col>
      <xdr:colOff>133350</xdr:colOff>
      <xdr:row>62</xdr:row>
      <xdr:rowOff>161653</xdr:rowOff>
    </xdr:to>
    <xdr:cxnSp macro="">
      <xdr:nvCxnSpPr>
        <xdr:cNvPr id="138" name="直線コネクタ 137"/>
        <xdr:cNvCxnSpPr/>
      </xdr:nvCxnSpPr>
      <xdr:spPr>
        <a:xfrm flipV="1">
          <a:off x="3225800" y="10367554"/>
          <a:ext cx="889000" cy="4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54791</xdr:rowOff>
    </xdr:from>
    <xdr:to>
      <xdr:col>15</xdr:col>
      <xdr:colOff>82550</xdr:colOff>
      <xdr:row>62</xdr:row>
      <xdr:rowOff>161653</xdr:rowOff>
    </xdr:to>
    <xdr:cxnSp macro="">
      <xdr:nvCxnSpPr>
        <xdr:cNvPr id="141" name="直線コネクタ 140"/>
        <xdr:cNvCxnSpPr/>
      </xdr:nvCxnSpPr>
      <xdr:spPr>
        <a:xfrm>
          <a:off x="2336800" y="10684691"/>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62</xdr:row>
      <xdr:rowOff>54791</xdr:rowOff>
    </xdr:to>
    <xdr:cxnSp macro="">
      <xdr:nvCxnSpPr>
        <xdr:cNvPr id="144" name="直線コネクタ 143"/>
        <xdr:cNvCxnSpPr/>
      </xdr:nvCxnSpPr>
      <xdr:spPr>
        <a:xfrm>
          <a:off x="1447800" y="10519228"/>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4" name="楕円 153"/>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5"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6" name="楕円 155"/>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141531</xdr:rowOff>
    </xdr:from>
    <xdr:ext cx="736600" cy="259045"/>
    <xdr:sp macro="" textlink="">
      <xdr:nvSpPr>
        <xdr:cNvPr id="157" name="テキスト ボックス 156"/>
        <xdr:cNvSpPr txBox="1"/>
      </xdr:nvSpPr>
      <xdr:spPr>
        <a:xfrm>
          <a:off x="3733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110853</xdr:rowOff>
    </xdr:from>
    <xdr:to>
      <xdr:col>15</xdr:col>
      <xdr:colOff>133350</xdr:colOff>
      <xdr:row>63</xdr:row>
      <xdr:rowOff>41003</xdr:rowOff>
    </xdr:to>
    <xdr:sp macro="" textlink="">
      <xdr:nvSpPr>
        <xdr:cNvPr id="158" name="楕円 157"/>
        <xdr:cNvSpPr/>
      </xdr:nvSpPr>
      <xdr:spPr>
        <a:xfrm>
          <a:off x="3175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59" name="テキスト ボックス 158"/>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3991</xdr:rowOff>
    </xdr:from>
    <xdr:to>
      <xdr:col>11</xdr:col>
      <xdr:colOff>82550</xdr:colOff>
      <xdr:row>62</xdr:row>
      <xdr:rowOff>105591</xdr:rowOff>
    </xdr:to>
    <xdr:sp macro="" textlink="">
      <xdr:nvSpPr>
        <xdr:cNvPr id="160" name="楕円 159"/>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115768</xdr:rowOff>
    </xdr:from>
    <xdr:ext cx="762000" cy="259045"/>
    <xdr:sp macro="" textlink="">
      <xdr:nvSpPr>
        <xdr:cNvPr id="161" name="テキスト ボックス 160"/>
        <xdr:cNvSpPr txBox="1"/>
      </xdr:nvSpPr>
      <xdr:spPr>
        <a:xfrm>
          <a:off x="1955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62" name="楕円 161"/>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121755</xdr:rowOff>
    </xdr:from>
    <xdr:ext cx="762000" cy="259045"/>
    <xdr:sp macro="" textlink="">
      <xdr:nvSpPr>
        <xdr:cNvPr id="163" name="テキスト ボックス 162"/>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最低賃金上昇により会計年度任用職員の報酬等が増加傾向にあり、物件費についても保有する公共施設が多いことから維持管理経費が負担となっている。町有財産の床面積を減らすこと等によりコスト削減を図っていくが、人口減少により数値は悪化していくものと推測す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134955</xdr:rowOff>
    </xdr:from>
    <xdr:to>
      <xdr:col>23</xdr:col>
      <xdr:colOff>133350</xdr:colOff>
      <xdr:row>81</xdr:row>
      <xdr:rowOff>153544</xdr:rowOff>
    </xdr:to>
    <xdr:cxnSp macro="">
      <xdr:nvCxnSpPr>
        <xdr:cNvPr id="200" name="直線コネクタ 199"/>
        <xdr:cNvCxnSpPr/>
      </xdr:nvCxnSpPr>
      <xdr:spPr>
        <a:xfrm>
          <a:off x="4114800" y="14022405"/>
          <a:ext cx="8382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160710</xdr:rowOff>
    </xdr:from>
    <xdr:to>
      <xdr:col>19</xdr:col>
      <xdr:colOff>133350</xdr:colOff>
      <xdr:row>81</xdr:row>
      <xdr:rowOff>134955</xdr:rowOff>
    </xdr:to>
    <xdr:cxnSp macro="">
      <xdr:nvCxnSpPr>
        <xdr:cNvPr id="203" name="直線コネクタ 202"/>
        <xdr:cNvCxnSpPr/>
      </xdr:nvCxnSpPr>
      <xdr:spPr>
        <a:xfrm>
          <a:off x="3225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153781</xdr:rowOff>
    </xdr:from>
    <xdr:to>
      <xdr:col>15</xdr:col>
      <xdr:colOff>82550</xdr:colOff>
      <xdr:row>80</xdr:row>
      <xdr:rowOff>160710</xdr:rowOff>
    </xdr:to>
    <xdr:cxnSp macro="">
      <xdr:nvCxnSpPr>
        <xdr:cNvPr id="206" name="直線コネクタ 205"/>
        <xdr:cNvCxnSpPr/>
      </xdr:nvCxnSpPr>
      <xdr:spPr>
        <a:xfrm>
          <a:off x="2336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122486</xdr:rowOff>
    </xdr:from>
    <xdr:to>
      <xdr:col>11</xdr:col>
      <xdr:colOff>31750</xdr:colOff>
      <xdr:row>80</xdr:row>
      <xdr:rowOff>153781</xdr:rowOff>
    </xdr:to>
    <xdr:cxnSp macro="">
      <xdr:nvCxnSpPr>
        <xdr:cNvPr id="209" name="直線コネクタ 208"/>
        <xdr:cNvCxnSpPr/>
      </xdr:nvCxnSpPr>
      <xdr:spPr>
        <a:xfrm>
          <a:off x="1447800" y="13838486"/>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102744</xdr:rowOff>
    </xdr:from>
    <xdr:to>
      <xdr:col>23</xdr:col>
      <xdr:colOff>184150</xdr:colOff>
      <xdr:row>82</xdr:row>
      <xdr:rowOff>32894</xdr:rowOff>
    </xdr:to>
    <xdr:sp macro="" textlink="">
      <xdr:nvSpPr>
        <xdr:cNvPr id="219" name="楕円 218"/>
        <xdr:cNvSpPr/>
      </xdr:nvSpPr>
      <xdr:spPr>
        <a:xfrm>
          <a:off x="49022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74821</xdr:rowOff>
    </xdr:from>
    <xdr:ext cx="762000" cy="259045"/>
    <xdr:sp macro="" textlink="">
      <xdr:nvSpPr>
        <xdr:cNvPr id="220" name="人件費・物件費等の状況該当値テキスト"/>
        <xdr:cNvSpPr txBox="1"/>
      </xdr:nvSpPr>
      <xdr:spPr>
        <a:xfrm>
          <a:off x="5041900" y="1396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84155</xdr:rowOff>
    </xdr:from>
    <xdr:to>
      <xdr:col>19</xdr:col>
      <xdr:colOff>184150</xdr:colOff>
      <xdr:row>82</xdr:row>
      <xdr:rowOff>14305</xdr:rowOff>
    </xdr:to>
    <xdr:sp macro="" textlink="">
      <xdr:nvSpPr>
        <xdr:cNvPr id="221" name="楕円 220"/>
        <xdr:cNvSpPr/>
      </xdr:nvSpPr>
      <xdr:spPr>
        <a:xfrm>
          <a:off x="4064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170532</xdr:rowOff>
    </xdr:from>
    <xdr:ext cx="736600" cy="259045"/>
    <xdr:sp macro="" textlink="">
      <xdr:nvSpPr>
        <xdr:cNvPr id="222" name="テキスト ボックス 221"/>
        <xdr:cNvSpPr txBox="1"/>
      </xdr:nvSpPr>
      <xdr:spPr>
        <a:xfrm>
          <a:off x="3733800" y="1405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109910</xdr:rowOff>
    </xdr:from>
    <xdr:to>
      <xdr:col>15</xdr:col>
      <xdr:colOff>133350</xdr:colOff>
      <xdr:row>81</xdr:row>
      <xdr:rowOff>40060</xdr:rowOff>
    </xdr:to>
    <xdr:sp macro="" textlink="">
      <xdr:nvSpPr>
        <xdr:cNvPr id="223" name="楕円 222"/>
        <xdr:cNvSpPr/>
      </xdr:nvSpPr>
      <xdr:spPr>
        <a:xfrm>
          <a:off x="3175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50237</xdr:rowOff>
    </xdr:from>
    <xdr:ext cx="762000" cy="259045"/>
    <xdr:sp macro="" textlink="">
      <xdr:nvSpPr>
        <xdr:cNvPr id="224" name="テキスト ボックス 223"/>
        <xdr:cNvSpPr txBox="1"/>
      </xdr:nvSpPr>
      <xdr:spPr>
        <a:xfrm>
          <a:off x="2844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102981</xdr:rowOff>
    </xdr:from>
    <xdr:to>
      <xdr:col>11</xdr:col>
      <xdr:colOff>82550</xdr:colOff>
      <xdr:row>81</xdr:row>
      <xdr:rowOff>33131</xdr:rowOff>
    </xdr:to>
    <xdr:sp macro="" textlink="">
      <xdr:nvSpPr>
        <xdr:cNvPr id="225" name="楕円 224"/>
        <xdr:cNvSpPr/>
      </xdr:nvSpPr>
      <xdr:spPr>
        <a:xfrm>
          <a:off x="2286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43308</xdr:rowOff>
    </xdr:from>
    <xdr:ext cx="762000" cy="259045"/>
    <xdr:sp macro="" textlink="">
      <xdr:nvSpPr>
        <xdr:cNvPr id="226" name="テキスト ボックス 225"/>
        <xdr:cNvSpPr txBox="1"/>
      </xdr:nvSpPr>
      <xdr:spPr>
        <a:xfrm>
          <a:off x="1955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71686</xdr:rowOff>
    </xdr:from>
    <xdr:to>
      <xdr:col>7</xdr:col>
      <xdr:colOff>31750</xdr:colOff>
      <xdr:row>81</xdr:row>
      <xdr:rowOff>1836</xdr:rowOff>
    </xdr:to>
    <xdr:sp macro="" textlink="">
      <xdr:nvSpPr>
        <xdr:cNvPr id="227" name="楕円 226"/>
        <xdr:cNvSpPr/>
      </xdr:nvSpPr>
      <xdr:spPr>
        <a:xfrm>
          <a:off x="1397000" y="137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12013</xdr:rowOff>
    </xdr:from>
    <xdr:ext cx="762000" cy="259045"/>
    <xdr:sp macro="" textlink="">
      <xdr:nvSpPr>
        <xdr:cNvPr id="228" name="テキスト ボックス 227"/>
        <xdr:cNvSpPr txBox="1"/>
      </xdr:nvSpPr>
      <xdr:spPr>
        <a:xfrm>
          <a:off x="1066800" y="135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8" name="直線コネクタ 257"/>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141288</xdr:rowOff>
    </xdr:to>
    <xdr:cxnSp macro="">
      <xdr:nvCxnSpPr>
        <xdr:cNvPr id="261" name="直線コネクタ 260"/>
        <xdr:cNvCxnSpPr/>
      </xdr:nvCxnSpPr>
      <xdr:spPr>
        <a:xfrm flipV="1">
          <a:off x="15290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141288</xdr:rowOff>
    </xdr:to>
    <xdr:cxnSp macro="">
      <xdr:nvCxnSpPr>
        <xdr:cNvPr id="264" name="直線コネクタ 263"/>
        <xdr:cNvCxnSpPr/>
      </xdr:nvCxnSpPr>
      <xdr:spPr>
        <a:xfrm>
          <a:off x="14401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117157</xdr:rowOff>
    </xdr:to>
    <xdr:cxnSp macro="">
      <xdr:nvCxnSpPr>
        <xdr:cNvPr id="267" name="直線コネクタ 266"/>
        <xdr:cNvCxnSpPr/>
      </xdr:nvCxnSpPr>
      <xdr:spPr>
        <a:xfrm>
          <a:off x="13512800" y="1498504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7" name="楕円 276"/>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8"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9" name="楕円 278"/>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80" name="テキスト ボックス 279"/>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81" name="楕円 280"/>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82" name="テキスト ボックス 281"/>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66357</xdr:rowOff>
    </xdr:from>
    <xdr:to>
      <xdr:col>68</xdr:col>
      <xdr:colOff>203200</xdr:colOff>
      <xdr:row>87</xdr:row>
      <xdr:rowOff>167957</xdr:rowOff>
    </xdr:to>
    <xdr:sp macro="" textlink="">
      <xdr:nvSpPr>
        <xdr:cNvPr id="283" name="楕円 282"/>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152734</xdr:rowOff>
    </xdr:from>
    <xdr:ext cx="762000" cy="259045"/>
    <xdr:sp macro="" textlink="">
      <xdr:nvSpPr>
        <xdr:cNvPr id="284" name="テキスト ボックス 283"/>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5" name="楕円 284"/>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6" name="テキスト ボックス 285"/>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適切な定員管理を行い、住民サービスの低下を招かないように効率的な組織運営に努める。なお、人口減少により数値は悪化していくものと推測する。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92596</xdr:rowOff>
    </xdr:from>
    <xdr:to>
      <xdr:col>81</xdr:col>
      <xdr:colOff>44450</xdr:colOff>
      <xdr:row>61</xdr:row>
      <xdr:rowOff>98387</xdr:rowOff>
    </xdr:to>
    <xdr:cxnSp macro="">
      <xdr:nvCxnSpPr>
        <xdr:cNvPr id="318" name="直線コネクタ 317"/>
        <xdr:cNvCxnSpPr/>
      </xdr:nvCxnSpPr>
      <xdr:spPr>
        <a:xfrm>
          <a:off x="16179800" y="1055104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77877</xdr:rowOff>
    </xdr:from>
    <xdr:to>
      <xdr:col>77</xdr:col>
      <xdr:colOff>44450</xdr:colOff>
      <xdr:row>61</xdr:row>
      <xdr:rowOff>92596</xdr:rowOff>
    </xdr:to>
    <xdr:cxnSp macro="">
      <xdr:nvCxnSpPr>
        <xdr:cNvPr id="321" name="直線コネクタ 320"/>
        <xdr:cNvCxnSpPr/>
      </xdr:nvCxnSpPr>
      <xdr:spPr>
        <a:xfrm>
          <a:off x="15290800" y="10536327"/>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66294</xdr:rowOff>
    </xdr:from>
    <xdr:to>
      <xdr:col>72</xdr:col>
      <xdr:colOff>203200</xdr:colOff>
      <xdr:row>61</xdr:row>
      <xdr:rowOff>77877</xdr:rowOff>
    </xdr:to>
    <xdr:cxnSp macro="">
      <xdr:nvCxnSpPr>
        <xdr:cNvPr id="324" name="直線コネクタ 323"/>
        <xdr:cNvCxnSpPr/>
      </xdr:nvCxnSpPr>
      <xdr:spPr>
        <a:xfrm>
          <a:off x="14401800" y="1052474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57366</xdr:rowOff>
    </xdr:from>
    <xdr:to>
      <xdr:col>68</xdr:col>
      <xdr:colOff>152400</xdr:colOff>
      <xdr:row>61</xdr:row>
      <xdr:rowOff>66294</xdr:rowOff>
    </xdr:to>
    <xdr:cxnSp macro="">
      <xdr:nvCxnSpPr>
        <xdr:cNvPr id="327" name="直線コネクタ 326"/>
        <xdr:cNvCxnSpPr/>
      </xdr:nvCxnSpPr>
      <xdr:spPr>
        <a:xfrm>
          <a:off x="13512800" y="1051581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47587</xdr:rowOff>
    </xdr:from>
    <xdr:to>
      <xdr:col>81</xdr:col>
      <xdr:colOff>95250</xdr:colOff>
      <xdr:row>61</xdr:row>
      <xdr:rowOff>149187</xdr:rowOff>
    </xdr:to>
    <xdr:sp macro="" textlink="">
      <xdr:nvSpPr>
        <xdr:cNvPr id="337" name="楕円 336"/>
        <xdr:cNvSpPr/>
      </xdr:nvSpPr>
      <xdr:spPr>
        <a:xfrm>
          <a:off x="16967200" y="105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64114</xdr:rowOff>
    </xdr:from>
    <xdr:ext cx="762000" cy="259045"/>
    <xdr:sp macro="" textlink="">
      <xdr:nvSpPr>
        <xdr:cNvPr id="338" name="定員管理の状況該当値テキスト"/>
        <xdr:cNvSpPr txBox="1"/>
      </xdr:nvSpPr>
      <xdr:spPr>
        <a:xfrm>
          <a:off x="17106900" y="103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41796</xdr:rowOff>
    </xdr:from>
    <xdr:to>
      <xdr:col>77</xdr:col>
      <xdr:colOff>95250</xdr:colOff>
      <xdr:row>61</xdr:row>
      <xdr:rowOff>143396</xdr:rowOff>
    </xdr:to>
    <xdr:sp macro="" textlink="">
      <xdr:nvSpPr>
        <xdr:cNvPr id="339" name="楕円 338"/>
        <xdr:cNvSpPr/>
      </xdr:nvSpPr>
      <xdr:spPr>
        <a:xfrm>
          <a:off x="16129000" y="105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153573</xdr:rowOff>
    </xdr:from>
    <xdr:ext cx="736600" cy="259045"/>
    <xdr:sp macro="" textlink="">
      <xdr:nvSpPr>
        <xdr:cNvPr id="340" name="テキスト ボックス 339"/>
        <xdr:cNvSpPr txBox="1"/>
      </xdr:nvSpPr>
      <xdr:spPr>
        <a:xfrm>
          <a:off x="15798800" y="1026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27077</xdr:rowOff>
    </xdr:from>
    <xdr:to>
      <xdr:col>73</xdr:col>
      <xdr:colOff>44450</xdr:colOff>
      <xdr:row>61</xdr:row>
      <xdr:rowOff>128677</xdr:rowOff>
    </xdr:to>
    <xdr:sp macro="" textlink="">
      <xdr:nvSpPr>
        <xdr:cNvPr id="341" name="楕円 340"/>
        <xdr:cNvSpPr/>
      </xdr:nvSpPr>
      <xdr:spPr>
        <a:xfrm>
          <a:off x="15240000" y="104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138854</xdr:rowOff>
    </xdr:from>
    <xdr:ext cx="762000" cy="259045"/>
    <xdr:sp macro="" textlink="">
      <xdr:nvSpPr>
        <xdr:cNvPr id="342" name="テキスト ボックス 341"/>
        <xdr:cNvSpPr txBox="1"/>
      </xdr:nvSpPr>
      <xdr:spPr>
        <a:xfrm>
          <a:off x="14909800" y="1025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15494</xdr:rowOff>
    </xdr:from>
    <xdr:to>
      <xdr:col>68</xdr:col>
      <xdr:colOff>203200</xdr:colOff>
      <xdr:row>61</xdr:row>
      <xdr:rowOff>117094</xdr:rowOff>
    </xdr:to>
    <xdr:sp macro="" textlink="">
      <xdr:nvSpPr>
        <xdr:cNvPr id="343" name="楕円 342"/>
        <xdr:cNvSpPr/>
      </xdr:nvSpPr>
      <xdr:spPr>
        <a:xfrm>
          <a:off x="14351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44" name="テキスト ボックス 343"/>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6566</xdr:rowOff>
    </xdr:from>
    <xdr:to>
      <xdr:col>64</xdr:col>
      <xdr:colOff>152400</xdr:colOff>
      <xdr:row>61</xdr:row>
      <xdr:rowOff>108166</xdr:rowOff>
    </xdr:to>
    <xdr:sp macro="" textlink="">
      <xdr:nvSpPr>
        <xdr:cNvPr id="345" name="楕円 344"/>
        <xdr:cNvSpPr/>
      </xdr:nvSpPr>
      <xdr:spPr>
        <a:xfrm>
          <a:off x="13462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118343</xdr:rowOff>
    </xdr:from>
    <xdr:ext cx="762000" cy="259045"/>
    <xdr:sp macro="" textlink="">
      <xdr:nvSpPr>
        <xdr:cNvPr id="346" name="テキスト ボックス 345"/>
        <xdr:cNvSpPr txBox="1"/>
      </xdr:nvSpPr>
      <xdr:spPr>
        <a:xfrm>
          <a:off x="13131800" y="10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は大型の施設整備事業を予定していることから、数値が上昇していく見込みである。将来への負担が過大とならないよう、適切な数値の範囲で推移していくよう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113454</xdr:rowOff>
    </xdr:to>
    <xdr:cxnSp macro="">
      <xdr:nvCxnSpPr>
        <xdr:cNvPr id="379" name="直線コネクタ 378"/>
        <xdr:cNvCxnSpPr/>
      </xdr:nvCxnSpPr>
      <xdr:spPr>
        <a:xfrm>
          <a:off x="16179800" y="67195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33020</xdr:rowOff>
    </xdr:to>
    <xdr:cxnSp macro="">
      <xdr:nvCxnSpPr>
        <xdr:cNvPr id="382" name="直線コネクタ 381"/>
        <xdr:cNvCxnSpPr/>
      </xdr:nvCxnSpPr>
      <xdr:spPr>
        <a:xfrm>
          <a:off x="15290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24977</xdr:rowOff>
    </xdr:to>
    <xdr:cxnSp macro="">
      <xdr:nvCxnSpPr>
        <xdr:cNvPr id="385" name="直線コネクタ 384"/>
        <xdr:cNvCxnSpPr/>
      </xdr:nvCxnSpPr>
      <xdr:spPr>
        <a:xfrm flipV="1">
          <a:off x="14401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169756</xdr:rowOff>
    </xdr:to>
    <xdr:cxnSp macro="">
      <xdr:nvCxnSpPr>
        <xdr:cNvPr id="388" name="直線コネクタ 387"/>
        <xdr:cNvCxnSpPr/>
      </xdr:nvCxnSpPr>
      <xdr:spPr>
        <a:xfrm flipV="1">
          <a:off x="13512800" y="671152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8" name="楕円 397"/>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9"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0" name="楕円 399"/>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1" name="テキスト ボックス 400"/>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2" name="楕円 401"/>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3" name="テキスト ボックス 402"/>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4" name="楕円 403"/>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5" name="テキスト ボックス 404"/>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6" name="楕円 405"/>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7" name="テキスト ボックス 406"/>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将来負担率は発生しておらず、今後においても将来を見据えた財政運営を継続する。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今年度は類似団体平均を下回る状況となっているが、近年は類似団体平均値と同程度で推移している。今後も人件費の適正化及び定員管理により健全な財政運営に努める。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106426</xdr:rowOff>
    </xdr:to>
    <xdr:cxnSp macro="">
      <xdr:nvCxnSpPr>
        <xdr:cNvPr id="64" name="直線コネクタ 63"/>
        <xdr:cNvCxnSpPr/>
      </xdr:nvCxnSpPr>
      <xdr:spPr>
        <a:xfrm flipV="1">
          <a:off x="3987800" y="63174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106426</xdr:rowOff>
    </xdr:to>
    <xdr:cxnSp macro="">
      <xdr:nvCxnSpPr>
        <xdr:cNvPr id="67" name="直線コネクタ 66"/>
        <xdr:cNvCxnSpPr/>
      </xdr:nvCxnSpPr>
      <xdr:spPr>
        <a:xfrm>
          <a:off x="3098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60706</xdr:rowOff>
    </xdr:to>
    <xdr:cxnSp macro="">
      <xdr:nvCxnSpPr>
        <xdr:cNvPr id="70" name="直線コネクタ 69"/>
        <xdr:cNvCxnSpPr/>
      </xdr:nvCxnSpPr>
      <xdr:spPr>
        <a:xfrm>
          <a:off x="2209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37</xdr:row>
      <xdr:rowOff>37846</xdr:rowOff>
    </xdr:to>
    <xdr:cxnSp macro="">
      <xdr:nvCxnSpPr>
        <xdr:cNvPr id="73" name="直線コネクタ 72"/>
        <xdr:cNvCxnSpPr/>
      </xdr:nvCxnSpPr>
      <xdr:spPr>
        <a:xfrm>
          <a:off x="1320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類似団平均値と同程度の数値であり、今後においても町有財産の床面積の削減等により需用費、委託料の縮減に努める。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127000</xdr:rowOff>
    </xdr:to>
    <xdr:cxnSp macro="">
      <xdr:nvCxnSpPr>
        <xdr:cNvPr id="122" name="直線コネクタ 121"/>
        <xdr:cNvCxnSpPr/>
      </xdr:nvCxnSpPr>
      <xdr:spPr>
        <a:xfrm>
          <a:off x="15671800" y="275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19</xdr:row>
      <xdr:rowOff>42418</xdr:rowOff>
    </xdr:to>
    <xdr:cxnSp macro="">
      <xdr:nvCxnSpPr>
        <xdr:cNvPr id="125" name="直線コネクタ 124"/>
        <xdr:cNvCxnSpPr/>
      </xdr:nvCxnSpPr>
      <xdr:spPr>
        <a:xfrm flipV="1">
          <a:off x="14782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42418</xdr:rowOff>
    </xdr:to>
    <xdr:cxnSp macro="">
      <xdr:nvCxnSpPr>
        <xdr:cNvPr id="128" name="直線コネクタ 127"/>
        <xdr:cNvCxnSpPr/>
      </xdr:nvCxnSpPr>
      <xdr:spPr>
        <a:xfrm>
          <a:off x="13893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19</xdr:row>
      <xdr:rowOff>1270</xdr:rowOff>
    </xdr:to>
    <xdr:cxnSp macro="">
      <xdr:nvCxnSpPr>
        <xdr:cNvPr id="131" name="直線コネクタ 130"/>
        <xdr:cNvCxnSpPr/>
      </xdr:nvCxnSpPr>
      <xdr:spPr>
        <a:xfrm>
          <a:off x="13004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3" name="楕円 142"/>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4" name="テキスト ボックス 143"/>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163068</xdr:rowOff>
    </xdr:from>
    <xdr:to>
      <xdr:col>74</xdr:col>
      <xdr:colOff>31750</xdr:colOff>
      <xdr:row>19</xdr:row>
      <xdr:rowOff>93218</xdr:rowOff>
    </xdr:to>
    <xdr:sp macro="" textlink="">
      <xdr:nvSpPr>
        <xdr:cNvPr id="145" name="楕円 144"/>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77995</xdr:rowOff>
    </xdr:from>
    <xdr:ext cx="762000" cy="259045"/>
    <xdr:sp macro="" textlink="">
      <xdr:nvSpPr>
        <xdr:cNvPr id="146" name="テキスト ボックス 145"/>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47" name="楕円 146"/>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48" name="テキスト ボックス 147"/>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49" name="楕円 148"/>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0" name="テキスト ボックス 149"/>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町内に福祉施設が多く、また、福祉に力を入れている本町にとっては、町独自施策に基づく給付が多い状況である。見直しが困難な施策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127000</xdr:rowOff>
    </xdr:to>
    <xdr:cxnSp macro="">
      <xdr:nvCxnSpPr>
        <xdr:cNvPr id="182" name="直線コネクタ 181"/>
        <xdr:cNvCxnSpPr/>
      </xdr:nvCxnSpPr>
      <xdr:spPr>
        <a:xfrm flipV="1">
          <a:off x="3987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127000</xdr:rowOff>
    </xdr:to>
    <xdr:cxnSp macro="">
      <xdr:nvCxnSpPr>
        <xdr:cNvPr id="185" name="直線コネクタ 184"/>
        <xdr:cNvCxnSpPr/>
      </xdr:nvCxnSpPr>
      <xdr:spPr>
        <a:xfrm>
          <a:off x="3098800" y="9766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88" name="直線コネクタ 187"/>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165100</xdr:rowOff>
    </xdr:to>
    <xdr:cxnSp macro="">
      <xdr:nvCxnSpPr>
        <xdr:cNvPr id="191" name="直線コネクタ 190"/>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3" name="楕円 202"/>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4" name="テキスト ボックス 203"/>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7" name="楕円 20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8" name="テキスト ボックス 20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0" name="テキスト ボックス 20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町立病院の経営改善により、繰出金が減少傾向にある。今後も独立採算の原則による運営に努める。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20320</xdr:rowOff>
    </xdr:to>
    <xdr:cxnSp macro="">
      <xdr:nvCxnSpPr>
        <xdr:cNvPr id="242" name="直線コネクタ 241"/>
        <xdr:cNvCxnSpPr/>
      </xdr:nvCxnSpPr>
      <xdr:spPr>
        <a:xfrm flipV="1">
          <a:off x="15671800" y="9446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20320</xdr:rowOff>
    </xdr:from>
    <xdr:to>
      <xdr:col>78</xdr:col>
      <xdr:colOff>69850</xdr:colOff>
      <xdr:row>55</xdr:row>
      <xdr:rowOff>69850</xdr:rowOff>
    </xdr:to>
    <xdr:cxnSp macro="">
      <xdr:nvCxnSpPr>
        <xdr:cNvPr id="245" name="直線コネクタ 244"/>
        <xdr:cNvCxnSpPr/>
      </xdr:nvCxnSpPr>
      <xdr:spPr>
        <a:xfrm flipV="1">
          <a:off x="14782800" y="9450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73660</xdr:rowOff>
    </xdr:to>
    <xdr:cxnSp macro="">
      <xdr:nvCxnSpPr>
        <xdr:cNvPr id="248" name="直線コネクタ 247"/>
        <xdr:cNvCxnSpPr/>
      </xdr:nvCxnSpPr>
      <xdr:spPr>
        <a:xfrm flipV="1">
          <a:off x="13893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73660</xdr:rowOff>
    </xdr:from>
    <xdr:to>
      <xdr:col>69</xdr:col>
      <xdr:colOff>92075</xdr:colOff>
      <xdr:row>55</xdr:row>
      <xdr:rowOff>88900</xdr:rowOff>
    </xdr:to>
    <xdr:cxnSp macro="">
      <xdr:nvCxnSpPr>
        <xdr:cNvPr id="251" name="直線コネクタ 250"/>
        <xdr:cNvCxnSpPr/>
      </xdr:nvCxnSpPr>
      <xdr:spPr>
        <a:xfrm flipV="1">
          <a:off x="13004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1" name="楕円 260"/>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2"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140970</xdr:rowOff>
    </xdr:from>
    <xdr:to>
      <xdr:col>78</xdr:col>
      <xdr:colOff>120650</xdr:colOff>
      <xdr:row>55</xdr:row>
      <xdr:rowOff>71120</xdr:rowOff>
    </xdr:to>
    <xdr:sp macro="" textlink="">
      <xdr:nvSpPr>
        <xdr:cNvPr id="263" name="楕円 262"/>
        <xdr:cNvSpPr/>
      </xdr:nvSpPr>
      <xdr:spPr>
        <a:xfrm>
          <a:off x="15621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81297</xdr:rowOff>
    </xdr:from>
    <xdr:ext cx="736600" cy="259045"/>
    <xdr:sp macro="" textlink="">
      <xdr:nvSpPr>
        <xdr:cNvPr id="264" name="テキスト ボックス 263"/>
        <xdr:cNvSpPr txBox="1"/>
      </xdr:nvSpPr>
      <xdr:spPr>
        <a:xfrm>
          <a:off x="15290800" y="916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5" name="楕円 264"/>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6" name="テキスト ボックス 265"/>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22860</xdr:rowOff>
    </xdr:from>
    <xdr:to>
      <xdr:col>69</xdr:col>
      <xdr:colOff>142875</xdr:colOff>
      <xdr:row>55</xdr:row>
      <xdr:rowOff>124460</xdr:rowOff>
    </xdr:to>
    <xdr:sp macro="" textlink="">
      <xdr:nvSpPr>
        <xdr:cNvPr id="267" name="楕円 266"/>
        <xdr:cNvSpPr/>
      </xdr:nvSpPr>
      <xdr:spPr>
        <a:xfrm>
          <a:off x="13843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134637</xdr:rowOff>
    </xdr:from>
    <xdr:ext cx="762000" cy="259045"/>
    <xdr:sp macro="" textlink="">
      <xdr:nvSpPr>
        <xdr:cNvPr id="268" name="テキスト ボックス 267"/>
        <xdr:cNvSpPr txBox="1"/>
      </xdr:nvSpPr>
      <xdr:spPr>
        <a:xfrm>
          <a:off x="13512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69" name="楕円 268"/>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124477</xdr:rowOff>
    </xdr:from>
    <xdr:ext cx="762000" cy="259045"/>
    <xdr:sp macro="" textlink="">
      <xdr:nvSpPr>
        <xdr:cNvPr id="270" name="テキスト ボックス 269"/>
        <xdr:cNvSpPr txBox="1"/>
      </xdr:nvSpPr>
      <xdr:spPr>
        <a:xfrm>
          <a:off x="12623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類似団体平均値を下回る状況ではあるが、各種団体への補助金が多額になっていることから、補助制度の見直しによる経費の削減に努める。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56134</xdr:rowOff>
    </xdr:to>
    <xdr:cxnSp macro="">
      <xdr:nvCxnSpPr>
        <xdr:cNvPr id="300" name="直線コネクタ 299"/>
        <xdr:cNvCxnSpPr/>
      </xdr:nvCxnSpPr>
      <xdr:spPr>
        <a:xfrm>
          <a:off x="15671800" y="6038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115570</xdr:rowOff>
    </xdr:to>
    <xdr:cxnSp macro="">
      <xdr:nvCxnSpPr>
        <xdr:cNvPr id="303" name="直線コネクタ 302"/>
        <xdr:cNvCxnSpPr/>
      </xdr:nvCxnSpPr>
      <xdr:spPr>
        <a:xfrm flipV="1">
          <a:off x="14782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120142</xdr:rowOff>
    </xdr:to>
    <xdr:cxnSp macro="">
      <xdr:nvCxnSpPr>
        <xdr:cNvPr id="306" name="直線コネクタ 305"/>
        <xdr:cNvCxnSpPr/>
      </xdr:nvCxnSpPr>
      <xdr:spPr>
        <a:xfrm flipV="1">
          <a:off x="13893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120142</xdr:rowOff>
    </xdr:to>
    <xdr:cxnSp macro="">
      <xdr:nvCxnSpPr>
        <xdr:cNvPr id="309" name="直線コネクタ 308"/>
        <xdr:cNvCxnSpPr/>
      </xdr:nvCxnSpPr>
      <xdr:spPr>
        <a:xfrm>
          <a:off x="13004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19" name="楕円 318"/>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0"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1" name="楕円 320"/>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2" name="テキスト ボックス 321"/>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3" name="楕円 322"/>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4" name="テキスト ボックス 323"/>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5" name="楕円 324"/>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6" name="テキスト ボックス 325"/>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27" name="楕円 326"/>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28" name="テキスト ボックス 327"/>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大型の施設整備事業により増加が見込まれる。効率的な財政運営を推進するためには、地方債の新規発行を伴う普通建設事業の事業規模の適正化や特定財源の確保により、発行額を抑制する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88900</xdr:rowOff>
    </xdr:to>
    <xdr:cxnSp macro="">
      <xdr:nvCxnSpPr>
        <xdr:cNvPr id="360" name="直線コネクタ 359"/>
        <xdr:cNvCxnSpPr/>
      </xdr:nvCxnSpPr>
      <xdr:spPr>
        <a:xfrm flipV="1">
          <a:off x="3987800" y="13096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88900</xdr:rowOff>
    </xdr:to>
    <xdr:cxnSp macro="">
      <xdr:nvCxnSpPr>
        <xdr:cNvPr id="363" name="直線コネクタ 362"/>
        <xdr:cNvCxnSpPr/>
      </xdr:nvCxnSpPr>
      <xdr:spPr>
        <a:xfrm>
          <a:off x="3098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54611</xdr:rowOff>
    </xdr:to>
    <xdr:cxnSp macro="">
      <xdr:nvCxnSpPr>
        <xdr:cNvPr id="366" name="直線コネクタ 365"/>
        <xdr:cNvCxnSpPr/>
      </xdr:nvCxnSpPr>
      <xdr:spPr>
        <a:xfrm>
          <a:off x="2209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8889</xdr:rowOff>
    </xdr:to>
    <xdr:cxnSp macro="">
      <xdr:nvCxnSpPr>
        <xdr:cNvPr id="369" name="直線コネクタ 368"/>
        <xdr:cNvCxnSpPr/>
      </xdr:nvCxnSpPr>
      <xdr:spPr>
        <a:xfrm flipV="1">
          <a:off x="1320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9" name="楕円 378"/>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0"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1" name="楕円 380"/>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2" name="テキスト ボックス 381"/>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3" name="楕円 382"/>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4" name="テキスト ボックス 383"/>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5" name="楕円 384"/>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6" name="テキスト ボックス 385"/>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7" name="楕円 386"/>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88" name="テキスト ボックス 387"/>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各項目における状況を確認し、適正な経費配分による財政運営が必要である。ふるさと納税の増加による影響で、物件費や補助費等の経常収支比率が減少傾向にある。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144962</xdr:rowOff>
    </xdr:from>
    <xdr:to>
      <xdr:col>82</xdr:col>
      <xdr:colOff>107950</xdr:colOff>
      <xdr:row>73</xdr:row>
      <xdr:rowOff>154759</xdr:rowOff>
    </xdr:to>
    <xdr:cxnSp macro="">
      <xdr:nvCxnSpPr>
        <xdr:cNvPr id="423" name="直線コネクタ 422"/>
        <xdr:cNvCxnSpPr/>
      </xdr:nvCxnSpPr>
      <xdr:spPr>
        <a:xfrm flipV="1">
          <a:off x="15671800" y="1266081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154759</xdr:rowOff>
    </xdr:from>
    <xdr:to>
      <xdr:col>78</xdr:col>
      <xdr:colOff>69850</xdr:colOff>
      <xdr:row>76</xdr:row>
      <xdr:rowOff>71482</xdr:rowOff>
    </xdr:to>
    <xdr:cxnSp macro="">
      <xdr:nvCxnSpPr>
        <xdr:cNvPr id="426" name="直線コネクタ 425"/>
        <xdr:cNvCxnSpPr/>
      </xdr:nvCxnSpPr>
      <xdr:spPr>
        <a:xfrm flipV="1">
          <a:off x="14782800" y="12670609"/>
          <a:ext cx="889000" cy="4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32294</xdr:rowOff>
    </xdr:from>
    <xdr:to>
      <xdr:col>73</xdr:col>
      <xdr:colOff>180975</xdr:colOff>
      <xdr:row>76</xdr:row>
      <xdr:rowOff>71482</xdr:rowOff>
    </xdr:to>
    <xdr:cxnSp macro="">
      <xdr:nvCxnSpPr>
        <xdr:cNvPr id="429" name="直線コネクタ 428"/>
        <xdr:cNvCxnSpPr/>
      </xdr:nvCxnSpPr>
      <xdr:spPr>
        <a:xfrm>
          <a:off x="13893800" y="130624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76</xdr:row>
      <xdr:rowOff>32294</xdr:rowOff>
    </xdr:to>
    <xdr:cxnSp macro="">
      <xdr:nvCxnSpPr>
        <xdr:cNvPr id="432" name="直線コネクタ 431"/>
        <xdr:cNvCxnSpPr/>
      </xdr:nvCxnSpPr>
      <xdr:spPr>
        <a:xfrm>
          <a:off x="13004800" y="1288288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94162</xdr:rowOff>
    </xdr:from>
    <xdr:to>
      <xdr:col>82</xdr:col>
      <xdr:colOff>158750</xdr:colOff>
      <xdr:row>74</xdr:row>
      <xdr:rowOff>24312</xdr:rowOff>
    </xdr:to>
    <xdr:sp macro="" textlink="">
      <xdr:nvSpPr>
        <xdr:cNvPr id="442" name="楕円 441"/>
        <xdr:cNvSpPr/>
      </xdr:nvSpPr>
      <xdr:spPr>
        <a:xfrm>
          <a:off x="164592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110689</xdr:rowOff>
    </xdr:from>
    <xdr:ext cx="762000" cy="259045"/>
    <xdr:sp macro="" textlink="">
      <xdr:nvSpPr>
        <xdr:cNvPr id="443" name="公債費以外該当値テキスト"/>
        <xdr:cNvSpPr txBox="1"/>
      </xdr:nvSpPr>
      <xdr:spPr>
        <a:xfrm>
          <a:off x="16598900" y="1245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103959</xdr:rowOff>
    </xdr:from>
    <xdr:to>
      <xdr:col>78</xdr:col>
      <xdr:colOff>120650</xdr:colOff>
      <xdr:row>74</xdr:row>
      <xdr:rowOff>34109</xdr:rowOff>
    </xdr:to>
    <xdr:sp macro="" textlink="">
      <xdr:nvSpPr>
        <xdr:cNvPr id="444" name="楕円 443"/>
        <xdr:cNvSpPr/>
      </xdr:nvSpPr>
      <xdr:spPr>
        <a:xfrm>
          <a:off x="15621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44286</xdr:rowOff>
    </xdr:from>
    <xdr:ext cx="736600" cy="259045"/>
    <xdr:sp macro="" textlink="">
      <xdr:nvSpPr>
        <xdr:cNvPr id="445" name="テキスト ボックス 444"/>
        <xdr:cNvSpPr txBox="1"/>
      </xdr:nvSpPr>
      <xdr:spPr>
        <a:xfrm>
          <a:off x="15290800" y="1238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20682</xdr:rowOff>
    </xdr:from>
    <xdr:to>
      <xdr:col>74</xdr:col>
      <xdr:colOff>31750</xdr:colOff>
      <xdr:row>76</xdr:row>
      <xdr:rowOff>122282</xdr:rowOff>
    </xdr:to>
    <xdr:sp macro="" textlink="">
      <xdr:nvSpPr>
        <xdr:cNvPr id="446" name="楕円 445"/>
        <xdr:cNvSpPr/>
      </xdr:nvSpPr>
      <xdr:spPr>
        <a:xfrm>
          <a:off x="14732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107059</xdr:rowOff>
    </xdr:from>
    <xdr:ext cx="762000" cy="259045"/>
    <xdr:sp macro="" textlink="">
      <xdr:nvSpPr>
        <xdr:cNvPr id="447" name="テキスト ボックス 446"/>
        <xdr:cNvSpPr txBox="1"/>
      </xdr:nvSpPr>
      <xdr:spPr>
        <a:xfrm>
          <a:off x="14401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152944</xdr:rowOff>
    </xdr:from>
    <xdr:to>
      <xdr:col>69</xdr:col>
      <xdr:colOff>142875</xdr:colOff>
      <xdr:row>76</xdr:row>
      <xdr:rowOff>83094</xdr:rowOff>
    </xdr:to>
    <xdr:sp macro="" textlink="">
      <xdr:nvSpPr>
        <xdr:cNvPr id="448" name="楕円 447"/>
        <xdr:cNvSpPr/>
      </xdr:nvSpPr>
      <xdr:spPr>
        <a:xfrm>
          <a:off x="13843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67871</xdr:rowOff>
    </xdr:from>
    <xdr:ext cx="762000" cy="259045"/>
    <xdr:sp macro="" textlink="">
      <xdr:nvSpPr>
        <xdr:cNvPr id="449" name="テキスト ボックス 448"/>
        <xdr:cNvSpPr txBox="1"/>
      </xdr:nvSpPr>
      <xdr:spPr>
        <a:xfrm>
          <a:off x="13512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0" name="楕円 449"/>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1" name="テキスト ボックス 450"/>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38779</xdr:rowOff>
    </xdr:to>
    <xdr:cxnSp macro="">
      <xdr:nvCxnSpPr>
        <xdr:cNvPr id="49" name="直線コネクタ 48"/>
        <xdr:cNvCxnSpPr/>
      </xdr:nvCxnSpPr>
      <xdr:spPr bwMode="auto">
        <a:xfrm>
          <a:off x="5003800" y="2962392"/>
          <a:ext cx="6477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23556</xdr:rowOff>
    </xdr:from>
    <xdr:ext cx="762000" cy="259045"/>
    <xdr:sp macro="" textlink="">
      <xdr:nvSpPr>
        <xdr:cNvPr id="50" name="人口1人当たり決算額の推移平均値テキスト130"/>
        <xdr:cNvSpPr txBox="1"/>
      </xdr:nvSpPr>
      <xdr:spPr>
        <a:xfrm>
          <a:off x="5740400" y="298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39740</xdr:rowOff>
    </xdr:to>
    <xdr:cxnSp macro="">
      <xdr:nvCxnSpPr>
        <xdr:cNvPr id="52" name="直線コネクタ 51"/>
        <xdr:cNvCxnSpPr/>
      </xdr:nvCxnSpPr>
      <xdr:spPr bwMode="auto">
        <a:xfrm flipV="1">
          <a:off x="43053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39740</xdr:rowOff>
    </xdr:to>
    <xdr:cxnSp macro="">
      <xdr:nvCxnSpPr>
        <xdr:cNvPr id="55" name="直線コネクタ 54"/>
        <xdr:cNvCxnSpPr/>
      </xdr:nvCxnSpPr>
      <xdr:spPr bwMode="auto">
        <a:xfrm>
          <a:off x="36068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68120</xdr:rowOff>
    </xdr:to>
    <xdr:cxnSp macro="">
      <xdr:nvCxnSpPr>
        <xdr:cNvPr id="58" name="直線コネクタ 57"/>
        <xdr:cNvCxnSpPr/>
      </xdr:nvCxnSpPr>
      <xdr:spPr bwMode="auto">
        <a:xfrm flipV="1">
          <a:off x="29083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159429</xdr:rowOff>
    </xdr:from>
    <xdr:to>
      <xdr:col>29</xdr:col>
      <xdr:colOff>177800</xdr:colOff>
      <xdr:row>17</xdr:row>
      <xdr:rowOff>89579</xdr:rowOff>
    </xdr:to>
    <xdr:sp macro="" textlink="">
      <xdr:nvSpPr>
        <xdr:cNvPr id="68" name="楕円 67"/>
        <xdr:cNvSpPr/>
      </xdr:nvSpPr>
      <xdr:spPr bwMode="auto">
        <a:xfrm>
          <a:off x="56007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4506</xdr:rowOff>
    </xdr:from>
    <xdr:ext cx="762000" cy="259045"/>
    <xdr:sp macro="" textlink="">
      <xdr:nvSpPr>
        <xdr:cNvPr id="69" name="人口1人当たり決算額の推移該当値テキスト130"/>
        <xdr:cNvSpPr txBox="1"/>
      </xdr:nvSpPr>
      <xdr:spPr>
        <a:xfrm>
          <a:off x="5740400" y="27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120767</xdr:rowOff>
    </xdr:from>
    <xdr:to>
      <xdr:col>26</xdr:col>
      <xdr:colOff>101600</xdr:colOff>
      <xdr:row>17</xdr:row>
      <xdr:rowOff>50917</xdr:rowOff>
    </xdr:to>
    <xdr:sp macro="" textlink="">
      <xdr:nvSpPr>
        <xdr:cNvPr id="70" name="楕円 69"/>
        <xdr:cNvSpPr/>
      </xdr:nvSpPr>
      <xdr:spPr bwMode="auto">
        <a:xfrm>
          <a:off x="49530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61094</xdr:rowOff>
    </xdr:from>
    <xdr:ext cx="736600" cy="259045"/>
    <xdr:sp macro="" textlink="">
      <xdr:nvSpPr>
        <xdr:cNvPr id="71" name="テキスト ボックス 70"/>
        <xdr:cNvSpPr txBox="1"/>
      </xdr:nvSpPr>
      <xdr:spPr>
        <a:xfrm>
          <a:off x="4622800" y="268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160390</xdr:rowOff>
    </xdr:from>
    <xdr:to>
      <xdr:col>22</xdr:col>
      <xdr:colOff>165100</xdr:colOff>
      <xdr:row>17</xdr:row>
      <xdr:rowOff>90540</xdr:rowOff>
    </xdr:to>
    <xdr:sp macro="" textlink="">
      <xdr:nvSpPr>
        <xdr:cNvPr id="72" name="楕円 71"/>
        <xdr:cNvSpPr/>
      </xdr:nvSpPr>
      <xdr:spPr bwMode="auto">
        <a:xfrm>
          <a:off x="42545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100717</xdr:rowOff>
    </xdr:from>
    <xdr:ext cx="762000" cy="259045"/>
    <xdr:sp macro="" textlink="">
      <xdr:nvSpPr>
        <xdr:cNvPr id="73" name="テキスト ボックス 72"/>
        <xdr:cNvSpPr txBox="1"/>
      </xdr:nvSpPr>
      <xdr:spPr>
        <a:xfrm>
          <a:off x="39243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128932</xdr:rowOff>
    </xdr:from>
    <xdr:to>
      <xdr:col>19</xdr:col>
      <xdr:colOff>38100</xdr:colOff>
      <xdr:row>17</xdr:row>
      <xdr:rowOff>59082</xdr:rowOff>
    </xdr:to>
    <xdr:sp macro="" textlink="">
      <xdr:nvSpPr>
        <xdr:cNvPr id="74" name="楕円 73"/>
        <xdr:cNvSpPr/>
      </xdr:nvSpPr>
      <xdr:spPr bwMode="auto">
        <a:xfrm>
          <a:off x="35560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69259</xdr:rowOff>
    </xdr:from>
    <xdr:ext cx="762000" cy="259045"/>
    <xdr:sp macro="" textlink="">
      <xdr:nvSpPr>
        <xdr:cNvPr id="75" name="テキスト ボックス 74"/>
        <xdr:cNvSpPr txBox="1"/>
      </xdr:nvSpPr>
      <xdr:spPr>
        <a:xfrm>
          <a:off x="32258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17320</xdr:rowOff>
    </xdr:from>
    <xdr:to>
      <xdr:col>15</xdr:col>
      <xdr:colOff>101600</xdr:colOff>
      <xdr:row>17</xdr:row>
      <xdr:rowOff>118920</xdr:rowOff>
    </xdr:to>
    <xdr:sp macro="" textlink="">
      <xdr:nvSpPr>
        <xdr:cNvPr id="76" name="楕円 75"/>
        <xdr:cNvSpPr/>
      </xdr:nvSpPr>
      <xdr:spPr bwMode="auto">
        <a:xfrm>
          <a:off x="28575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129097</xdr:rowOff>
    </xdr:from>
    <xdr:ext cx="762000" cy="259045"/>
    <xdr:sp macro="" textlink="">
      <xdr:nvSpPr>
        <xdr:cNvPr id="77" name="テキスト ボックス 76"/>
        <xdr:cNvSpPr txBox="1"/>
      </xdr:nvSpPr>
      <xdr:spPr>
        <a:xfrm>
          <a:off x="25273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45763</xdr:rowOff>
    </xdr:from>
    <xdr:to>
      <xdr:col>29</xdr:col>
      <xdr:colOff>127000</xdr:colOff>
      <xdr:row>36</xdr:row>
      <xdr:rowOff>115563</xdr:rowOff>
    </xdr:to>
    <xdr:cxnSp macro="">
      <xdr:nvCxnSpPr>
        <xdr:cNvPr id="110" name="直線コネクタ 109"/>
        <xdr:cNvCxnSpPr/>
      </xdr:nvCxnSpPr>
      <xdr:spPr bwMode="auto">
        <a:xfrm flipV="1">
          <a:off x="5003800" y="6999013"/>
          <a:ext cx="647700" cy="6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36</xdr:row>
      <xdr:rowOff>115563</xdr:rowOff>
    </xdr:to>
    <xdr:cxnSp macro="">
      <xdr:nvCxnSpPr>
        <xdr:cNvPr id="113" name="直線コネクタ 112"/>
        <xdr:cNvCxnSpPr/>
      </xdr:nvCxnSpPr>
      <xdr:spPr bwMode="auto">
        <a:xfrm>
          <a:off x="4305300" y="7055958"/>
          <a:ext cx="6985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102708</xdr:rowOff>
    </xdr:from>
    <xdr:to>
      <xdr:col>22</xdr:col>
      <xdr:colOff>114300</xdr:colOff>
      <xdr:row>37</xdr:row>
      <xdr:rowOff>30950</xdr:rowOff>
    </xdr:to>
    <xdr:cxnSp macro="">
      <xdr:nvCxnSpPr>
        <xdr:cNvPr id="116" name="直線コネクタ 115"/>
        <xdr:cNvCxnSpPr/>
      </xdr:nvCxnSpPr>
      <xdr:spPr bwMode="auto">
        <a:xfrm flipV="1">
          <a:off x="36068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18537</xdr:rowOff>
    </xdr:from>
    <xdr:to>
      <xdr:col>18</xdr:col>
      <xdr:colOff>177800</xdr:colOff>
      <xdr:row>37</xdr:row>
      <xdr:rowOff>30950</xdr:rowOff>
    </xdr:to>
    <xdr:cxnSp macro="">
      <xdr:nvCxnSpPr>
        <xdr:cNvPr id="119" name="直線コネクタ 118"/>
        <xdr:cNvCxnSpPr/>
      </xdr:nvCxnSpPr>
      <xdr:spPr bwMode="auto">
        <a:xfrm>
          <a:off x="29083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337863</xdr:rowOff>
    </xdr:from>
    <xdr:to>
      <xdr:col>29</xdr:col>
      <xdr:colOff>177800</xdr:colOff>
      <xdr:row>36</xdr:row>
      <xdr:rowOff>96563</xdr:rowOff>
    </xdr:to>
    <xdr:sp macro="" textlink="">
      <xdr:nvSpPr>
        <xdr:cNvPr id="129" name="楕円 128"/>
        <xdr:cNvSpPr/>
      </xdr:nvSpPr>
      <xdr:spPr bwMode="auto">
        <a:xfrm>
          <a:off x="5600700" y="694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309940</xdr:rowOff>
    </xdr:from>
    <xdr:ext cx="762000" cy="259045"/>
    <xdr:sp macro="" textlink="">
      <xdr:nvSpPr>
        <xdr:cNvPr id="130" name="人口1人当たり決算額の推移該当値テキスト445"/>
        <xdr:cNvSpPr txBox="1"/>
      </xdr:nvSpPr>
      <xdr:spPr>
        <a:xfrm>
          <a:off x="5740400" y="692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64763</xdr:rowOff>
    </xdr:from>
    <xdr:to>
      <xdr:col>26</xdr:col>
      <xdr:colOff>101600</xdr:colOff>
      <xdr:row>36</xdr:row>
      <xdr:rowOff>166363</xdr:rowOff>
    </xdr:to>
    <xdr:sp macro="" textlink="">
      <xdr:nvSpPr>
        <xdr:cNvPr id="131" name="楕円 130"/>
        <xdr:cNvSpPr/>
      </xdr:nvSpPr>
      <xdr:spPr bwMode="auto">
        <a:xfrm>
          <a:off x="49530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151140</xdr:rowOff>
    </xdr:from>
    <xdr:ext cx="736600" cy="259045"/>
    <xdr:sp macro="" textlink="">
      <xdr:nvSpPr>
        <xdr:cNvPr id="132" name="テキスト ボックス 131"/>
        <xdr:cNvSpPr txBox="1"/>
      </xdr:nvSpPr>
      <xdr:spPr>
        <a:xfrm>
          <a:off x="4622800" y="71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51908</xdr:rowOff>
    </xdr:from>
    <xdr:to>
      <xdr:col>22</xdr:col>
      <xdr:colOff>165100</xdr:colOff>
      <xdr:row>36</xdr:row>
      <xdr:rowOff>153508</xdr:rowOff>
    </xdr:to>
    <xdr:sp macro="" textlink="">
      <xdr:nvSpPr>
        <xdr:cNvPr id="133" name="楕円 132"/>
        <xdr:cNvSpPr/>
      </xdr:nvSpPr>
      <xdr:spPr bwMode="auto">
        <a:xfrm>
          <a:off x="42545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138285</xdr:rowOff>
    </xdr:from>
    <xdr:ext cx="762000" cy="259045"/>
    <xdr:sp macro="" textlink="">
      <xdr:nvSpPr>
        <xdr:cNvPr id="134" name="テキスト ボックス 133"/>
        <xdr:cNvSpPr txBox="1"/>
      </xdr:nvSpPr>
      <xdr:spPr>
        <a:xfrm>
          <a:off x="3924300" y="709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151600</xdr:rowOff>
    </xdr:from>
    <xdr:to>
      <xdr:col>19</xdr:col>
      <xdr:colOff>38100</xdr:colOff>
      <xdr:row>37</xdr:row>
      <xdr:rowOff>81750</xdr:rowOff>
    </xdr:to>
    <xdr:sp macro="" textlink="">
      <xdr:nvSpPr>
        <xdr:cNvPr id="135" name="楕円 134"/>
        <xdr:cNvSpPr/>
      </xdr:nvSpPr>
      <xdr:spPr bwMode="auto">
        <a:xfrm>
          <a:off x="35560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66527</xdr:rowOff>
    </xdr:from>
    <xdr:ext cx="762000" cy="259045"/>
    <xdr:sp macro="" textlink="">
      <xdr:nvSpPr>
        <xdr:cNvPr id="136" name="テキスト ボックス 135"/>
        <xdr:cNvSpPr txBox="1"/>
      </xdr:nvSpPr>
      <xdr:spPr>
        <a:xfrm>
          <a:off x="32258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139187</xdr:rowOff>
    </xdr:from>
    <xdr:to>
      <xdr:col>15</xdr:col>
      <xdr:colOff>101600</xdr:colOff>
      <xdr:row>37</xdr:row>
      <xdr:rowOff>69337</xdr:rowOff>
    </xdr:to>
    <xdr:sp macro="" textlink="">
      <xdr:nvSpPr>
        <xdr:cNvPr id="137" name="楕円 136"/>
        <xdr:cNvSpPr/>
      </xdr:nvSpPr>
      <xdr:spPr bwMode="auto">
        <a:xfrm>
          <a:off x="28575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54114</xdr:rowOff>
    </xdr:from>
    <xdr:ext cx="762000" cy="259045"/>
    <xdr:sp macro="" textlink="">
      <xdr:nvSpPr>
        <xdr:cNvPr id="138" name="テキスト ボックス 137"/>
        <xdr:cNvSpPr txBox="1"/>
      </xdr:nvSpPr>
      <xdr:spPr>
        <a:xfrm>
          <a:off x="25273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23701</xdr:rowOff>
    </xdr:to>
    <xdr:cxnSp macro="">
      <xdr:nvCxnSpPr>
        <xdr:cNvPr id="60" name="直線コネクタ 59"/>
        <xdr:cNvCxnSpPr/>
      </xdr:nvCxnSpPr>
      <xdr:spPr>
        <a:xfrm>
          <a:off x="3797300" y="6345577"/>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34409</xdr:rowOff>
    </xdr:to>
    <xdr:cxnSp macro="">
      <xdr:nvCxnSpPr>
        <xdr:cNvPr id="63" name="直線コネクタ 62"/>
        <xdr:cNvCxnSpPr/>
      </xdr:nvCxnSpPr>
      <xdr:spPr>
        <a:xfrm flipV="1">
          <a:off x="2908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34409</xdr:rowOff>
    </xdr:from>
    <xdr:to>
      <xdr:col>15</xdr:col>
      <xdr:colOff>50800</xdr:colOff>
      <xdr:row>37</xdr:row>
      <xdr:rowOff>44309</xdr:rowOff>
    </xdr:to>
    <xdr:cxnSp macro="">
      <xdr:nvCxnSpPr>
        <xdr:cNvPr id="66" name="直線コネクタ 65"/>
        <xdr:cNvCxnSpPr/>
      </xdr:nvCxnSpPr>
      <xdr:spPr>
        <a:xfrm flipV="1">
          <a:off x="2019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44309</xdr:rowOff>
    </xdr:from>
    <xdr:to>
      <xdr:col>10</xdr:col>
      <xdr:colOff>114300</xdr:colOff>
      <xdr:row>37</xdr:row>
      <xdr:rowOff>66722</xdr:rowOff>
    </xdr:to>
    <xdr:cxnSp macro="">
      <xdr:nvCxnSpPr>
        <xdr:cNvPr id="69" name="直線コネクタ 68"/>
        <xdr:cNvCxnSpPr/>
      </xdr:nvCxnSpPr>
      <xdr:spPr>
        <a:xfrm flipV="1">
          <a:off x="1130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144351</xdr:rowOff>
    </xdr:from>
    <xdr:to>
      <xdr:col>24</xdr:col>
      <xdr:colOff>114300</xdr:colOff>
      <xdr:row>37</xdr:row>
      <xdr:rowOff>74501</xdr:rowOff>
    </xdr:to>
    <xdr:sp macro="" textlink="">
      <xdr:nvSpPr>
        <xdr:cNvPr id="79" name="楕円 78"/>
        <xdr:cNvSpPr/>
      </xdr:nvSpPr>
      <xdr:spPr>
        <a:xfrm>
          <a:off x="45847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122778</xdr:rowOff>
    </xdr:from>
    <xdr:ext cx="599010" cy="259045"/>
    <xdr:sp macro="" textlink="">
      <xdr:nvSpPr>
        <xdr:cNvPr id="80" name="人件費該当値テキスト"/>
        <xdr:cNvSpPr txBox="1"/>
      </xdr:nvSpPr>
      <xdr:spPr>
        <a:xfrm>
          <a:off x="4686300" y="62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122577</xdr:rowOff>
    </xdr:from>
    <xdr:to>
      <xdr:col>20</xdr:col>
      <xdr:colOff>38100</xdr:colOff>
      <xdr:row>37</xdr:row>
      <xdr:rowOff>52727</xdr:rowOff>
    </xdr:to>
    <xdr:sp macro="" textlink="">
      <xdr:nvSpPr>
        <xdr:cNvPr id="81" name="楕円 80"/>
        <xdr:cNvSpPr/>
      </xdr:nvSpPr>
      <xdr:spPr>
        <a:xfrm>
          <a:off x="3746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69254</xdr:rowOff>
    </xdr:from>
    <xdr:ext cx="599010" cy="259045"/>
    <xdr:sp macro="" textlink="">
      <xdr:nvSpPr>
        <xdr:cNvPr id="82" name="テキスト ボックス 81"/>
        <xdr:cNvSpPr txBox="1"/>
      </xdr:nvSpPr>
      <xdr:spPr>
        <a:xfrm>
          <a:off x="3497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155059</xdr:rowOff>
    </xdr:from>
    <xdr:to>
      <xdr:col>15</xdr:col>
      <xdr:colOff>101600</xdr:colOff>
      <xdr:row>37</xdr:row>
      <xdr:rowOff>85209</xdr:rowOff>
    </xdr:to>
    <xdr:sp macro="" textlink="">
      <xdr:nvSpPr>
        <xdr:cNvPr id="83" name="楕円 82"/>
        <xdr:cNvSpPr/>
      </xdr:nvSpPr>
      <xdr:spPr>
        <a:xfrm>
          <a:off x="2857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76336</xdr:rowOff>
    </xdr:from>
    <xdr:ext cx="599010" cy="259045"/>
    <xdr:sp macro="" textlink="">
      <xdr:nvSpPr>
        <xdr:cNvPr id="84" name="テキスト ボックス 83"/>
        <xdr:cNvSpPr txBox="1"/>
      </xdr:nvSpPr>
      <xdr:spPr>
        <a:xfrm>
          <a:off x="2608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164959</xdr:rowOff>
    </xdr:from>
    <xdr:to>
      <xdr:col>10</xdr:col>
      <xdr:colOff>165100</xdr:colOff>
      <xdr:row>37</xdr:row>
      <xdr:rowOff>95109</xdr:rowOff>
    </xdr:to>
    <xdr:sp macro="" textlink="">
      <xdr:nvSpPr>
        <xdr:cNvPr id="85" name="楕円 84"/>
        <xdr:cNvSpPr/>
      </xdr:nvSpPr>
      <xdr:spPr>
        <a:xfrm>
          <a:off x="1968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86236</xdr:rowOff>
    </xdr:from>
    <xdr:ext cx="599010" cy="259045"/>
    <xdr:sp macro="" textlink="">
      <xdr:nvSpPr>
        <xdr:cNvPr id="86" name="テキスト ボックス 85"/>
        <xdr:cNvSpPr txBox="1"/>
      </xdr:nvSpPr>
      <xdr:spPr>
        <a:xfrm>
          <a:off x="1719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15922</xdr:rowOff>
    </xdr:from>
    <xdr:to>
      <xdr:col>6</xdr:col>
      <xdr:colOff>38100</xdr:colOff>
      <xdr:row>37</xdr:row>
      <xdr:rowOff>117522</xdr:rowOff>
    </xdr:to>
    <xdr:sp macro="" textlink="">
      <xdr:nvSpPr>
        <xdr:cNvPr id="87" name="楕円 86"/>
        <xdr:cNvSpPr/>
      </xdr:nvSpPr>
      <xdr:spPr>
        <a:xfrm>
          <a:off x="1079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108649</xdr:rowOff>
    </xdr:from>
    <xdr:ext cx="599010" cy="259045"/>
    <xdr:sp macro="" textlink="">
      <xdr:nvSpPr>
        <xdr:cNvPr id="88" name="テキスト ボックス 87"/>
        <xdr:cNvSpPr txBox="1"/>
      </xdr:nvSpPr>
      <xdr:spPr>
        <a:xfrm>
          <a:off x="830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60671</xdr:rowOff>
    </xdr:from>
    <xdr:to>
      <xdr:col>24</xdr:col>
      <xdr:colOff>63500</xdr:colOff>
      <xdr:row>55</xdr:row>
      <xdr:rowOff>70466</xdr:rowOff>
    </xdr:to>
    <xdr:cxnSp macro="">
      <xdr:nvCxnSpPr>
        <xdr:cNvPr id="117" name="直線コネクタ 116"/>
        <xdr:cNvCxnSpPr/>
      </xdr:nvCxnSpPr>
      <xdr:spPr>
        <a:xfrm flipV="1">
          <a:off x="3797300" y="9490421"/>
          <a:ext cx="8382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70466</xdr:rowOff>
    </xdr:from>
    <xdr:to>
      <xdr:col>19</xdr:col>
      <xdr:colOff>177800</xdr:colOff>
      <xdr:row>56</xdr:row>
      <xdr:rowOff>122464</xdr:rowOff>
    </xdr:to>
    <xdr:cxnSp macro="">
      <xdr:nvCxnSpPr>
        <xdr:cNvPr id="120" name="直線コネクタ 119"/>
        <xdr:cNvCxnSpPr/>
      </xdr:nvCxnSpPr>
      <xdr:spPr>
        <a:xfrm flipV="1">
          <a:off x="2908300" y="9500216"/>
          <a:ext cx="889000" cy="2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122464</xdr:rowOff>
    </xdr:from>
    <xdr:to>
      <xdr:col>15</xdr:col>
      <xdr:colOff>50800</xdr:colOff>
      <xdr:row>56</xdr:row>
      <xdr:rowOff>126325</xdr:rowOff>
    </xdr:to>
    <xdr:cxnSp macro="">
      <xdr:nvCxnSpPr>
        <xdr:cNvPr id="123" name="直線コネクタ 122"/>
        <xdr:cNvCxnSpPr/>
      </xdr:nvCxnSpPr>
      <xdr:spPr>
        <a:xfrm flipV="1">
          <a:off x="2019300" y="972366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126325</xdr:rowOff>
    </xdr:from>
    <xdr:to>
      <xdr:col>10</xdr:col>
      <xdr:colOff>114300</xdr:colOff>
      <xdr:row>56</xdr:row>
      <xdr:rowOff>154803</xdr:rowOff>
    </xdr:to>
    <xdr:cxnSp macro="">
      <xdr:nvCxnSpPr>
        <xdr:cNvPr id="126" name="直線コネクタ 125"/>
        <xdr:cNvCxnSpPr/>
      </xdr:nvCxnSpPr>
      <xdr:spPr>
        <a:xfrm flipV="1">
          <a:off x="1130300" y="9727525"/>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9871</xdr:rowOff>
    </xdr:from>
    <xdr:to>
      <xdr:col>24</xdr:col>
      <xdr:colOff>114300</xdr:colOff>
      <xdr:row>55</xdr:row>
      <xdr:rowOff>111471</xdr:rowOff>
    </xdr:to>
    <xdr:sp macro="" textlink="">
      <xdr:nvSpPr>
        <xdr:cNvPr id="136" name="楕円 135"/>
        <xdr:cNvSpPr/>
      </xdr:nvSpPr>
      <xdr:spPr>
        <a:xfrm>
          <a:off x="4584700" y="94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32748</xdr:rowOff>
    </xdr:from>
    <xdr:ext cx="599010" cy="259045"/>
    <xdr:sp macro="" textlink="">
      <xdr:nvSpPr>
        <xdr:cNvPr id="137" name="物件費該当値テキスト"/>
        <xdr:cNvSpPr txBox="1"/>
      </xdr:nvSpPr>
      <xdr:spPr>
        <a:xfrm>
          <a:off x="4686300" y="929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19666</xdr:rowOff>
    </xdr:from>
    <xdr:to>
      <xdr:col>20</xdr:col>
      <xdr:colOff>38100</xdr:colOff>
      <xdr:row>55</xdr:row>
      <xdr:rowOff>121266</xdr:rowOff>
    </xdr:to>
    <xdr:sp macro="" textlink="">
      <xdr:nvSpPr>
        <xdr:cNvPr id="138" name="楕円 137"/>
        <xdr:cNvSpPr/>
      </xdr:nvSpPr>
      <xdr:spPr>
        <a:xfrm>
          <a:off x="3746500" y="94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137793</xdr:rowOff>
    </xdr:from>
    <xdr:ext cx="599010" cy="259045"/>
    <xdr:sp macro="" textlink="">
      <xdr:nvSpPr>
        <xdr:cNvPr id="139" name="テキスト ボックス 138"/>
        <xdr:cNvSpPr txBox="1"/>
      </xdr:nvSpPr>
      <xdr:spPr>
        <a:xfrm>
          <a:off x="3497795" y="922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71664</xdr:rowOff>
    </xdr:from>
    <xdr:to>
      <xdr:col>15</xdr:col>
      <xdr:colOff>101600</xdr:colOff>
      <xdr:row>57</xdr:row>
      <xdr:rowOff>1814</xdr:rowOff>
    </xdr:to>
    <xdr:sp macro="" textlink="">
      <xdr:nvSpPr>
        <xdr:cNvPr id="140" name="楕円 139"/>
        <xdr:cNvSpPr/>
      </xdr:nvSpPr>
      <xdr:spPr>
        <a:xfrm>
          <a:off x="2857500" y="96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18341</xdr:rowOff>
    </xdr:from>
    <xdr:ext cx="599010" cy="259045"/>
    <xdr:sp macro="" textlink="">
      <xdr:nvSpPr>
        <xdr:cNvPr id="141" name="テキスト ボックス 140"/>
        <xdr:cNvSpPr txBox="1"/>
      </xdr:nvSpPr>
      <xdr:spPr>
        <a:xfrm>
          <a:off x="2608795" y="944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75525</xdr:rowOff>
    </xdr:from>
    <xdr:to>
      <xdr:col>10</xdr:col>
      <xdr:colOff>165100</xdr:colOff>
      <xdr:row>57</xdr:row>
      <xdr:rowOff>5675</xdr:rowOff>
    </xdr:to>
    <xdr:sp macro="" textlink="">
      <xdr:nvSpPr>
        <xdr:cNvPr id="142" name="楕円 141"/>
        <xdr:cNvSpPr/>
      </xdr:nvSpPr>
      <xdr:spPr>
        <a:xfrm>
          <a:off x="1968500" y="96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22202</xdr:rowOff>
    </xdr:from>
    <xdr:ext cx="599010" cy="259045"/>
    <xdr:sp macro="" textlink="">
      <xdr:nvSpPr>
        <xdr:cNvPr id="143" name="テキスト ボックス 142"/>
        <xdr:cNvSpPr txBox="1"/>
      </xdr:nvSpPr>
      <xdr:spPr>
        <a:xfrm>
          <a:off x="1719795" y="945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104003</xdr:rowOff>
    </xdr:from>
    <xdr:to>
      <xdr:col>6</xdr:col>
      <xdr:colOff>38100</xdr:colOff>
      <xdr:row>57</xdr:row>
      <xdr:rowOff>34153</xdr:rowOff>
    </xdr:to>
    <xdr:sp macro="" textlink="">
      <xdr:nvSpPr>
        <xdr:cNvPr id="144" name="楕円 143"/>
        <xdr:cNvSpPr/>
      </xdr:nvSpPr>
      <xdr:spPr>
        <a:xfrm>
          <a:off x="1079500" y="97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50680</xdr:rowOff>
    </xdr:from>
    <xdr:ext cx="599010" cy="259045"/>
    <xdr:sp macro="" textlink="">
      <xdr:nvSpPr>
        <xdr:cNvPr id="145" name="テキスト ボックス 144"/>
        <xdr:cNvSpPr txBox="1"/>
      </xdr:nvSpPr>
      <xdr:spPr>
        <a:xfrm>
          <a:off x="830795" y="94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139925</xdr:rowOff>
    </xdr:from>
    <xdr:to>
      <xdr:col>24</xdr:col>
      <xdr:colOff>63500</xdr:colOff>
      <xdr:row>78</xdr:row>
      <xdr:rowOff>161265</xdr:rowOff>
    </xdr:to>
    <xdr:cxnSp macro="">
      <xdr:nvCxnSpPr>
        <xdr:cNvPr id="174" name="直線コネクタ 173"/>
        <xdr:cNvCxnSpPr/>
      </xdr:nvCxnSpPr>
      <xdr:spPr>
        <a:xfrm flipV="1">
          <a:off x="3797300" y="13513025"/>
          <a:ext cx="8382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159124</xdr:rowOff>
    </xdr:from>
    <xdr:to>
      <xdr:col>19</xdr:col>
      <xdr:colOff>177800</xdr:colOff>
      <xdr:row>78</xdr:row>
      <xdr:rowOff>161265</xdr:rowOff>
    </xdr:to>
    <xdr:cxnSp macro="">
      <xdr:nvCxnSpPr>
        <xdr:cNvPr id="177" name="直線コネクタ 176"/>
        <xdr:cNvCxnSpPr/>
      </xdr:nvCxnSpPr>
      <xdr:spPr>
        <a:xfrm>
          <a:off x="2908300" y="13532224"/>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159124</xdr:rowOff>
    </xdr:from>
    <xdr:to>
      <xdr:col>15</xdr:col>
      <xdr:colOff>50800</xdr:colOff>
      <xdr:row>78</xdr:row>
      <xdr:rowOff>170904</xdr:rowOff>
    </xdr:to>
    <xdr:cxnSp macro="">
      <xdr:nvCxnSpPr>
        <xdr:cNvPr id="180" name="直線コネクタ 179"/>
        <xdr:cNvCxnSpPr/>
      </xdr:nvCxnSpPr>
      <xdr:spPr>
        <a:xfrm flipV="1">
          <a:off x="2019300" y="13532224"/>
          <a:ext cx="889000"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165577</xdr:rowOff>
    </xdr:from>
    <xdr:to>
      <xdr:col>10</xdr:col>
      <xdr:colOff>114300</xdr:colOff>
      <xdr:row>78</xdr:row>
      <xdr:rowOff>170904</xdr:rowOff>
    </xdr:to>
    <xdr:cxnSp macro="">
      <xdr:nvCxnSpPr>
        <xdr:cNvPr id="183" name="直線コネクタ 182"/>
        <xdr:cNvCxnSpPr/>
      </xdr:nvCxnSpPr>
      <xdr:spPr>
        <a:xfrm>
          <a:off x="1130300" y="13538677"/>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89125</xdr:rowOff>
    </xdr:from>
    <xdr:to>
      <xdr:col>24</xdr:col>
      <xdr:colOff>114300</xdr:colOff>
      <xdr:row>79</xdr:row>
      <xdr:rowOff>19275</xdr:rowOff>
    </xdr:to>
    <xdr:sp macro="" textlink="">
      <xdr:nvSpPr>
        <xdr:cNvPr id="193" name="楕円 192"/>
        <xdr:cNvSpPr/>
      </xdr:nvSpPr>
      <xdr:spPr>
        <a:xfrm>
          <a:off x="4584700" y="134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18929</xdr:rowOff>
    </xdr:from>
    <xdr:ext cx="534377" cy="259045"/>
    <xdr:sp macro="" textlink="">
      <xdr:nvSpPr>
        <xdr:cNvPr id="194" name="維持補修費該当値テキスト"/>
        <xdr:cNvSpPr txBox="1"/>
      </xdr:nvSpPr>
      <xdr:spPr>
        <a:xfrm>
          <a:off x="4686300" y="133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110465</xdr:rowOff>
    </xdr:from>
    <xdr:to>
      <xdr:col>20</xdr:col>
      <xdr:colOff>38100</xdr:colOff>
      <xdr:row>79</xdr:row>
      <xdr:rowOff>40615</xdr:rowOff>
    </xdr:to>
    <xdr:sp macro="" textlink="">
      <xdr:nvSpPr>
        <xdr:cNvPr id="195" name="楕円 194"/>
        <xdr:cNvSpPr/>
      </xdr:nvSpPr>
      <xdr:spPr>
        <a:xfrm>
          <a:off x="3746500" y="134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31742</xdr:rowOff>
    </xdr:from>
    <xdr:ext cx="534377" cy="259045"/>
    <xdr:sp macro="" textlink="">
      <xdr:nvSpPr>
        <xdr:cNvPr id="196" name="テキスト ボックス 195"/>
        <xdr:cNvSpPr txBox="1"/>
      </xdr:nvSpPr>
      <xdr:spPr>
        <a:xfrm>
          <a:off x="3530111" y="135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108324</xdr:rowOff>
    </xdr:from>
    <xdr:to>
      <xdr:col>15</xdr:col>
      <xdr:colOff>101600</xdr:colOff>
      <xdr:row>79</xdr:row>
      <xdr:rowOff>38474</xdr:rowOff>
    </xdr:to>
    <xdr:sp macro="" textlink="">
      <xdr:nvSpPr>
        <xdr:cNvPr id="197" name="楕円 196"/>
        <xdr:cNvSpPr/>
      </xdr:nvSpPr>
      <xdr:spPr>
        <a:xfrm>
          <a:off x="2857500" y="134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29601</xdr:rowOff>
    </xdr:from>
    <xdr:ext cx="534377" cy="259045"/>
    <xdr:sp macro="" textlink="">
      <xdr:nvSpPr>
        <xdr:cNvPr id="198" name="テキスト ボックス 197"/>
        <xdr:cNvSpPr txBox="1"/>
      </xdr:nvSpPr>
      <xdr:spPr>
        <a:xfrm>
          <a:off x="2641111" y="1357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120104</xdr:rowOff>
    </xdr:from>
    <xdr:to>
      <xdr:col>10</xdr:col>
      <xdr:colOff>165100</xdr:colOff>
      <xdr:row>79</xdr:row>
      <xdr:rowOff>50254</xdr:rowOff>
    </xdr:to>
    <xdr:sp macro="" textlink="">
      <xdr:nvSpPr>
        <xdr:cNvPr id="199" name="楕円 198"/>
        <xdr:cNvSpPr/>
      </xdr:nvSpPr>
      <xdr:spPr>
        <a:xfrm>
          <a:off x="1968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41381</xdr:rowOff>
    </xdr:from>
    <xdr:ext cx="534377" cy="259045"/>
    <xdr:sp macro="" textlink="">
      <xdr:nvSpPr>
        <xdr:cNvPr id="200" name="テキスト ボックス 199"/>
        <xdr:cNvSpPr txBox="1"/>
      </xdr:nvSpPr>
      <xdr:spPr>
        <a:xfrm>
          <a:off x="1752111" y="135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114777</xdr:rowOff>
    </xdr:from>
    <xdr:to>
      <xdr:col>6</xdr:col>
      <xdr:colOff>38100</xdr:colOff>
      <xdr:row>79</xdr:row>
      <xdr:rowOff>44927</xdr:rowOff>
    </xdr:to>
    <xdr:sp macro="" textlink="">
      <xdr:nvSpPr>
        <xdr:cNvPr id="201" name="楕円 200"/>
        <xdr:cNvSpPr/>
      </xdr:nvSpPr>
      <xdr:spPr>
        <a:xfrm>
          <a:off x="1079500" y="13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36054</xdr:rowOff>
    </xdr:from>
    <xdr:ext cx="534377" cy="259045"/>
    <xdr:sp macro="" textlink="">
      <xdr:nvSpPr>
        <xdr:cNvPr id="202" name="テキスト ボックス 201"/>
        <xdr:cNvSpPr txBox="1"/>
      </xdr:nvSpPr>
      <xdr:spPr>
        <a:xfrm>
          <a:off x="863111" y="135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7852</xdr:rowOff>
    </xdr:from>
    <xdr:to>
      <xdr:col>24</xdr:col>
      <xdr:colOff>63500</xdr:colOff>
      <xdr:row>94</xdr:row>
      <xdr:rowOff>93664</xdr:rowOff>
    </xdr:to>
    <xdr:cxnSp macro="">
      <xdr:nvCxnSpPr>
        <xdr:cNvPr id="233" name="直線コネクタ 232"/>
        <xdr:cNvCxnSpPr/>
      </xdr:nvCxnSpPr>
      <xdr:spPr>
        <a:xfrm flipV="1">
          <a:off x="3797300" y="16124152"/>
          <a:ext cx="8382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93664</xdr:rowOff>
    </xdr:from>
    <xdr:to>
      <xdr:col>19</xdr:col>
      <xdr:colOff>177800</xdr:colOff>
      <xdr:row>95</xdr:row>
      <xdr:rowOff>45855</xdr:rowOff>
    </xdr:to>
    <xdr:cxnSp macro="">
      <xdr:nvCxnSpPr>
        <xdr:cNvPr id="236" name="直線コネクタ 235"/>
        <xdr:cNvCxnSpPr/>
      </xdr:nvCxnSpPr>
      <xdr:spPr>
        <a:xfrm flipV="1">
          <a:off x="2908300" y="16209964"/>
          <a:ext cx="889000" cy="1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158097</xdr:rowOff>
    </xdr:from>
    <xdr:to>
      <xdr:col>15</xdr:col>
      <xdr:colOff>50800</xdr:colOff>
      <xdr:row>95</xdr:row>
      <xdr:rowOff>45855</xdr:rowOff>
    </xdr:to>
    <xdr:cxnSp macro="">
      <xdr:nvCxnSpPr>
        <xdr:cNvPr id="239" name="直線コネクタ 238"/>
        <xdr:cNvCxnSpPr/>
      </xdr:nvCxnSpPr>
      <xdr:spPr>
        <a:xfrm>
          <a:off x="2019300" y="16274397"/>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158097</xdr:rowOff>
    </xdr:from>
    <xdr:to>
      <xdr:col>10</xdr:col>
      <xdr:colOff>114300</xdr:colOff>
      <xdr:row>95</xdr:row>
      <xdr:rowOff>17366</xdr:rowOff>
    </xdr:to>
    <xdr:cxnSp macro="">
      <xdr:nvCxnSpPr>
        <xdr:cNvPr id="242" name="直線コネクタ 241"/>
        <xdr:cNvCxnSpPr/>
      </xdr:nvCxnSpPr>
      <xdr:spPr>
        <a:xfrm flipV="1">
          <a:off x="1130300" y="16274397"/>
          <a:ext cx="8890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128502</xdr:rowOff>
    </xdr:from>
    <xdr:to>
      <xdr:col>24</xdr:col>
      <xdr:colOff>114300</xdr:colOff>
      <xdr:row>94</xdr:row>
      <xdr:rowOff>58652</xdr:rowOff>
    </xdr:to>
    <xdr:sp macro="" textlink="">
      <xdr:nvSpPr>
        <xdr:cNvPr id="252" name="楕円 251"/>
        <xdr:cNvSpPr/>
      </xdr:nvSpPr>
      <xdr:spPr>
        <a:xfrm>
          <a:off x="4584700" y="160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151379</xdr:rowOff>
    </xdr:from>
    <xdr:ext cx="534377" cy="259045"/>
    <xdr:sp macro="" textlink="">
      <xdr:nvSpPr>
        <xdr:cNvPr id="253" name="扶助費該当値テキスト"/>
        <xdr:cNvSpPr txBox="1"/>
      </xdr:nvSpPr>
      <xdr:spPr>
        <a:xfrm>
          <a:off x="4686300" y="159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42864</xdr:rowOff>
    </xdr:from>
    <xdr:to>
      <xdr:col>20</xdr:col>
      <xdr:colOff>38100</xdr:colOff>
      <xdr:row>94</xdr:row>
      <xdr:rowOff>144464</xdr:rowOff>
    </xdr:to>
    <xdr:sp macro="" textlink="">
      <xdr:nvSpPr>
        <xdr:cNvPr id="254" name="楕円 253"/>
        <xdr:cNvSpPr/>
      </xdr:nvSpPr>
      <xdr:spPr>
        <a:xfrm>
          <a:off x="3746500" y="161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160991</xdr:rowOff>
    </xdr:from>
    <xdr:ext cx="534377" cy="259045"/>
    <xdr:sp macro="" textlink="">
      <xdr:nvSpPr>
        <xdr:cNvPr id="255" name="テキスト ボックス 254"/>
        <xdr:cNvSpPr txBox="1"/>
      </xdr:nvSpPr>
      <xdr:spPr>
        <a:xfrm>
          <a:off x="3530111" y="159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166505</xdr:rowOff>
    </xdr:from>
    <xdr:to>
      <xdr:col>15</xdr:col>
      <xdr:colOff>101600</xdr:colOff>
      <xdr:row>95</xdr:row>
      <xdr:rowOff>96655</xdr:rowOff>
    </xdr:to>
    <xdr:sp macro="" textlink="">
      <xdr:nvSpPr>
        <xdr:cNvPr id="256" name="楕円 255"/>
        <xdr:cNvSpPr/>
      </xdr:nvSpPr>
      <xdr:spPr>
        <a:xfrm>
          <a:off x="2857500" y="162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113182</xdr:rowOff>
    </xdr:from>
    <xdr:ext cx="534377" cy="259045"/>
    <xdr:sp macro="" textlink="">
      <xdr:nvSpPr>
        <xdr:cNvPr id="257" name="テキスト ボックス 256"/>
        <xdr:cNvSpPr txBox="1"/>
      </xdr:nvSpPr>
      <xdr:spPr>
        <a:xfrm>
          <a:off x="2641111" y="160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107297</xdr:rowOff>
    </xdr:from>
    <xdr:to>
      <xdr:col>10</xdr:col>
      <xdr:colOff>165100</xdr:colOff>
      <xdr:row>95</xdr:row>
      <xdr:rowOff>37447</xdr:rowOff>
    </xdr:to>
    <xdr:sp macro="" textlink="">
      <xdr:nvSpPr>
        <xdr:cNvPr id="258" name="楕円 257"/>
        <xdr:cNvSpPr/>
      </xdr:nvSpPr>
      <xdr:spPr>
        <a:xfrm>
          <a:off x="1968500" y="162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53974</xdr:rowOff>
    </xdr:from>
    <xdr:ext cx="534377" cy="259045"/>
    <xdr:sp macro="" textlink="">
      <xdr:nvSpPr>
        <xdr:cNvPr id="259" name="テキスト ボックス 258"/>
        <xdr:cNvSpPr txBox="1"/>
      </xdr:nvSpPr>
      <xdr:spPr>
        <a:xfrm>
          <a:off x="1752111" y="159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138016</xdr:rowOff>
    </xdr:from>
    <xdr:to>
      <xdr:col>6</xdr:col>
      <xdr:colOff>38100</xdr:colOff>
      <xdr:row>95</xdr:row>
      <xdr:rowOff>68166</xdr:rowOff>
    </xdr:to>
    <xdr:sp macro="" textlink="">
      <xdr:nvSpPr>
        <xdr:cNvPr id="260" name="楕円 259"/>
        <xdr:cNvSpPr/>
      </xdr:nvSpPr>
      <xdr:spPr>
        <a:xfrm>
          <a:off x="1079500" y="162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84693</xdr:rowOff>
    </xdr:from>
    <xdr:ext cx="534377" cy="259045"/>
    <xdr:sp macro="" textlink="">
      <xdr:nvSpPr>
        <xdr:cNvPr id="261" name="テキスト ボックス 260"/>
        <xdr:cNvSpPr txBox="1"/>
      </xdr:nvSpPr>
      <xdr:spPr>
        <a:xfrm>
          <a:off x="863111" y="160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49195</xdr:rowOff>
    </xdr:from>
    <xdr:to>
      <xdr:col>55</xdr:col>
      <xdr:colOff>0</xdr:colOff>
      <xdr:row>37</xdr:row>
      <xdr:rowOff>160338</xdr:rowOff>
    </xdr:to>
    <xdr:cxnSp macro="">
      <xdr:nvCxnSpPr>
        <xdr:cNvPr id="289" name="直線コネクタ 288"/>
        <xdr:cNvCxnSpPr/>
      </xdr:nvCxnSpPr>
      <xdr:spPr>
        <a:xfrm flipV="1">
          <a:off x="9639300" y="6221395"/>
          <a:ext cx="838200" cy="2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160338</xdr:rowOff>
    </xdr:from>
    <xdr:to>
      <xdr:col>50</xdr:col>
      <xdr:colOff>114300</xdr:colOff>
      <xdr:row>38</xdr:row>
      <xdr:rowOff>38608</xdr:rowOff>
    </xdr:to>
    <xdr:cxnSp macro="">
      <xdr:nvCxnSpPr>
        <xdr:cNvPr id="292" name="直線コネクタ 291"/>
        <xdr:cNvCxnSpPr/>
      </xdr:nvCxnSpPr>
      <xdr:spPr>
        <a:xfrm flipV="1">
          <a:off x="8750300" y="650398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162903</xdr:rowOff>
    </xdr:from>
    <xdr:to>
      <xdr:col>45</xdr:col>
      <xdr:colOff>177800</xdr:colOff>
      <xdr:row>38</xdr:row>
      <xdr:rowOff>38608</xdr:rowOff>
    </xdr:to>
    <xdr:cxnSp macro="">
      <xdr:nvCxnSpPr>
        <xdr:cNvPr id="295" name="直線コネクタ 294"/>
        <xdr:cNvCxnSpPr/>
      </xdr:nvCxnSpPr>
      <xdr:spPr>
        <a:xfrm>
          <a:off x="7861300" y="6506553"/>
          <a:ext cx="889000" cy="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107463</xdr:rowOff>
    </xdr:from>
    <xdr:to>
      <xdr:col>41</xdr:col>
      <xdr:colOff>50800</xdr:colOff>
      <xdr:row>37</xdr:row>
      <xdr:rowOff>162903</xdr:rowOff>
    </xdr:to>
    <xdr:cxnSp macro="">
      <xdr:nvCxnSpPr>
        <xdr:cNvPr id="298" name="直線コネクタ 297"/>
        <xdr:cNvCxnSpPr/>
      </xdr:nvCxnSpPr>
      <xdr:spPr>
        <a:xfrm>
          <a:off x="6972300" y="6451113"/>
          <a:ext cx="889000" cy="5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169845</xdr:rowOff>
    </xdr:from>
    <xdr:to>
      <xdr:col>55</xdr:col>
      <xdr:colOff>50800</xdr:colOff>
      <xdr:row>36</xdr:row>
      <xdr:rowOff>99995</xdr:rowOff>
    </xdr:to>
    <xdr:sp macro="" textlink="">
      <xdr:nvSpPr>
        <xdr:cNvPr id="308" name="楕円 307"/>
        <xdr:cNvSpPr/>
      </xdr:nvSpPr>
      <xdr:spPr>
        <a:xfrm>
          <a:off x="10426700" y="61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21272</xdr:rowOff>
    </xdr:from>
    <xdr:ext cx="599010" cy="259045"/>
    <xdr:sp macro="" textlink="">
      <xdr:nvSpPr>
        <xdr:cNvPr id="309" name="補助費等該当値テキスト"/>
        <xdr:cNvSpPr txBox="1"/>
      </xdr:nvSpPr>
      <xdr:spPr>
        <a:xfrm>
          <a:off x="10528300" y="602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109538</xdr:rowOff>
    </xdr:from>
    <xdr:to>
      <xdr:col>50</xdr:col>
      <xdr:colOff>165100</xdr:colOff>
      <xdr:row>38</xdr:row>
      <xdr:rowOff>39688</xdr:rowOff>
    </xdr:to>
    <xdr:sp macro="" textlink="">
      <xdr:nvSpPr>
        <xdr:cNvPr id="310" name="楕円 309"/>
        <xdr:cNvSpPr/>
      </xdr:nvSpPr>
      <xdr:spPr>
        <a:xfrm>
          <a:off x="9588500" y="64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56215</xdr:rowOff>
    </xdr:from>
    <xdr:ext cx="599010" cy="259045"/>
    <xdr:sp macro="" textlink="">
      <xdr:nvSpPr>
        <xdr:cNvPr id="311" name="テキスト ボックス 310"/>
        <xdr:cNvSpPr txBox="1"/>
      </xdr:nvSpPr>
      <xdr:spPr>
        <a:xfrm>
          <a:off x="9339795" y="62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159258</xdr:rowOff>
    </xdr:from>
    <xdr:to>
      <xdr:col>46</xdr:col>
      <xdr:colOff>38100</xdr:colOff>
      <xdr:row>38</xdr:row>
      <xdr:rowOff>89408</xdr:rowOff>
    </xdr:to>
    <xdr:sp macro="" textlink="">
      <xdr:nvSpPr>
        <xdr:cNvPr id="312" name="楕円 311"/>
        <xdr:cNvSpPr/>
      </xdr:nvSpPr>
      <xdr:spPr>
        <a:xfrm>
          <a:off x="8699500" y="65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105935</xdr:rowOff>
    </xdr:from>
    <xdr:ext cx="599010" cy="259045"/>
    <xdr:sp macro="" textlink="">
      <xdr:nvSpPr>
        <xdr:cNvPr id="313" name="テキスト ボックス 312"/>
        <xdr:cNvSpPr txBox="1"/>
      </xdr:nvSpPr>
      <xdr:spPr>
        <a:xfrm>
          <a:off x="8450795" y="627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112103</xdr:rowOff>
    </xdr:from>
    <xdr:to>
      <xdr:col>41</xdr:col>
      <xdr:colOff>101600</xdr:colOff>
      <xdr:row>38</xdr:row>
      <xdr:rowOff>42253</xdr:rowOff>
    </xdr:to>
    <xdr:sp macro="" textlink="">
      <xdr:nvSpPr>
        <xdr:cNvPr id="314" name="楕円 313"/>
        <xdr:cNvSpPr/>
      </xdr:nvSpPr>
      <xdr:spPr>
        <a:xfrm>
          <a:off x="7810500" y="64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58780</xdr:rowOff>
    </xdr:from>
    <xdr:ext cx="599010" cy="259045"/>
    <xdr:sp macro="" textlink="">
      <xdr:nvSpPr>
        <xdr:cNvPr id="315" name="テキスト ボックス 314"/>
        <xdr:cNvSpPr txBox="1"/>
      </xdr:nvSpPr>
      <xdr:spPr>
        <a:xfrm>
          <a:off x="7561795" y="62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56663</xdr:rowOff>
    </xdr:from>
    <xdr:to>
      <xdr:col>36</xdr:col>
      <xdr:colOff>165100</xdr:colOff>
      <xdr:row>37</xdr:row>
      <xdr:rowOff>158263</xdr:rowOff>
    </xdr:to>
    <xdr:sp macro="" textlink="">
      <xdr:nvSpPr>
        <xdr:cNvPr id="316" name="楕円 315"/>
        <xdr:cNvSpPr/>
      </xdr:nvSpPr>
      <xdr:spPr>
        <a:xfrm>
          <a:off x="6921500" y="64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3340</xdr:rowOff>
    </xdr:from>
    <xdr:ext cx="599010" cy="259045"/>
    <xdr:sp macro="" textlink="">
      <xdr:nvSpPr>
        <xdr:cNvPr id="317" name="テキスト ボックス 316"/>
        <xdr:cNvSpPr txBox="1"/>
      </xdr:nvSpPr>
      <xdr:spPr>
        <a:xfrm>
          <a:off x="6672795" y="617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56741</xdr:rowOff>
    </xdr:from>
    <xdr:to>
      <xdr:col>55</xdr:col>
      <xdr:colOff>0</xdr:colOff>
      <xdr:row>59</xdr:row>
      <xdr:rowOff>12622</xdr:rowOff>
    </xdr:to>
    <xdr:cxnSp macro="">
      <xdr:nvCxnSpPr>
        <xdr:cNvPr id="346" name="直線コネクタ 345"/>
        <xdr:cNvCxnSpPr/>
      </xdr:nvCxnSpPr>
      <xdr:spPr>
        <a:xfrm flipV="1">
          <a:off x="9639300" y="10000841"/>
          <a:ext cx="8382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12622</xdr:rowOff>
    </xdr:from>
    <xdr:to>
      <xdr:col>50</xdr:col>
      <xdr:colOff>114300</xdr:colOff>
      <xdr:row>59</xdr:row>
      <xdr:rowOff>17918</xdr:rowOff>
    </xdr:to>
    <xdr:cxnSp macro="">
      <xdr:nvCxnSpPr>
        <xdr:cNvPr id="349" name="直線コネクタ 348"/>
        <xdr:cNvCxnSpPr/>
      </xdr:nvCxnSpPr>
      <xdr:spPr>
        <a:xfrm flipV="1">
          <a:off x="8750300" y="1012817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17918</xdr:rowOff>
    </xdr:to>
    <xdr:cxnSp macro="">
      <xdr:nvCxnSpPr>
        <xdr:cNvPr id="352" name="直線コネクタ 351"/>
        <xdr:cNvCxnSpPr/>
      </xdr:nvCxnSpPr>
      <xdr:spPr>
        <a:xfrm>
          <a:off x="7861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169338</xdr:rowOff>
    </xdr:from>
    <xdr:to>
      <xdr:col>41</xdr:col>
      <xdr:colOff>50800</xdr:colOff>
      <xdr:row>59</xdr:row>
      <xdr:rowOff>17228</xdr:rowOff>
    </xdr:to>
    <xdr:cxnSp macro="">
      <xdr:nvCxnSpPr>
        <xdr:cNvPr id="355" name="直線コネクタ 354"/>
        <xdr:cNvCxnSpPr/>
      </xdr:nvCxnSpPr>
      <xdr:spPr>
        <a:xfrm flipV="1">
          <a:off x="6972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5941</xdr:rowOff>
    </xdr:from>
    <xdr:to>
      <xdr:col>55</xdr:col>
      <xdr:colOff>50800</xdr:colOff>
      <xdr:row>58</xdr:row>
      <xdr:rowOff>107541</xdr:rowOff>
    </xdr:to>
    <xdr:sp macro="" textlink="">
      <xdr:nvSpPr>
        <xdr:cNvPr id="365" name="楕円 364"/>
        <xdr:cNvSpPr/>
      </xdr:nvSpPr>
      <xdr:spPr>
        <a:xfrm>
          <a:off x="10426700" y="9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28818</xdr:rowOff>
    </xdr:from>
    <xdr:ext cx="599010" cy="259045"/>
    <xdr:sp macro="" textlink="">
      <xdr:nvSpPr>
        <xdr:cNvPr id="366" name="普通建設事業費該当値テキスト"/>
        <xdr:cNvSpPr txBox="1"/>
      </xdr:nvSpPr>
      <xdr:spPr>
        <a:xfrm>
          <a:off x="10528300" y="98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133272</xdr:rowOff>
    </xdr:from>
    <xdr:to>
      <xdr:col>50</xdr:col>
      <xdr:colOff>165100</xdr:colOff>
      <xdr:row>59</xdr:row>
      <xdr:rowOff>63422</xdr:rowOff>
    </xdr:to>
    <xdr:sp macro="" textlink="">
      <xdr:nvSpPr>
        <xdr:cNvPr id="367" name="楕円 366"/>
        <xdr:cNvSpPr/>
      </xdr:nvSpPr>
      <xdr:spPr>
        <a:xfrm>
          <a:off x="95885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54549</xdr:rowOff>
    </xdr:from>
    <xdr:ext cx="534377" cy="259045"/>
    <xdr:sp macro="" textlink="">
      <xdr:nvSpPr>
        <xdr:cNvPr id="368" name="テキスト ボックス 367"/>
        <xdr:cNvSpPr txBox="1"/>
      </xdr:nvSpPr>
      <xdr:spPr>
        <a:xfrm>
          <a:off x="9372111" y="101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138568</xdr:rowOff>
    </xdr:from>
    <xdr:to>
      <xdr:col>46</xdr:col>
      <xdr:colOff>38100</xdr:colOff>
      <xdr:row>59</xdr:row>
      <xdr:rowOff>68718</xdr:rowOff>
    </xdr:to>
    <xdr:sp macro="" textlink="">
      <xdr:nvSpPr>
        <xdr:cNvPr id="369" name="楕円 368"/>
        <xdr:cNvSpPr/>
      </xdr:nvSpPr>
      <xdr:spPr>
        <a:xfrm>
          <a:off x="8699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59845</xdr:rowOff>
    </xdr:from>
    <xdr:ext cx="534377" cy="259045"/>
    <xdr:sp macro="" textlink="">
      <xdr:nvSpPr>
        <xdr:cNvPr id="370" name="テキスト ボックス 369"/>
        <xdr:cNvSpPr txBox="1"/>
      </xdr:nvSpPr>
      <xdr:spPr>
        <a:xfrm>
          <a:off x="8483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118538</xdr:rowOff>
    </xdr:from>
    <xdr:to>
      <xdr:col>41</xdr:col>
      <xdr:colOff>101600</xdr:colOff>
      <xdr:row>59</xdr:row>
      <xdr:rowOff>48688</xdr:rowOff>
    </xdr:to>
    <xdr:sp macro="" textlink="">
      <xdr:nvSpPr>
        <xdr:cNvPr id="371" name="楕円 370"/>
        <xdr:cNvSpPr/>
      </xdr:nvSpPr>
      <xdr:spPr>
        <a:xfrm>
          <a:off x="7810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39815</xdr:rowOff>
    </xdr:from>
    <xdr:ext cx="599010" cy="259045"/>
    <xdr:sp macro="" textlink="">
      <xdr:nvSpPr>
        <xdr:cNvPr id="372" name="テキスト ボックス 371"/>
        <xdr:cNvSpPr txBox="1"/>
      </xdr:nvSpPr>
      <xdr:spPr>
        <a:xfrm>
          <a:off x="7561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137878</xdr:rowOff>
    </xdr:from>
    <xdr:to>
      <xdr:col>36</xdr:col>
      <xdr:colOff>165100</xdr:colOff>
      <xdr:row>59</xdr:row>
      <xdr:rowOff>68028</xdr:rowOff>
    </xdr:to>
    <xdr:sp macro="" textlink="">
      <xdr:nvSpPr>
        <xdr:cNvPr id="373" name="楕円 372"/>
        <xdr:cNvSpPr/>
      </xdr:nvSpPr>
      <xdr:spPr>
        <a:xfrm>
          <a:off x="6921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59155</xdr:rowOff>
    </xdr:from>
    <xdr:ext cx="534377" cy="259045"/>
    <xdr:sp macro="" textlink="">
      <xdr:nvSpPr>
        <xdr:cNvPr id="374" name="テキスト ボックス 373"/>
        <xdr:cNvSpPr txBox="1"/>
      </xdr:nvSpPr>
      <xdr:spPr>
        <a:xfrm>
          <a:off x="6705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55232</xdr:rowOff>
    </xdr:from>
    <xdr:to>
      <xdr:col>55</xdr:col>
      <xdr:colOff>0</xdr:colOff>
      <xdr:row>79</xdr:row>
      <xdr:rowOff>42672</xdr:rowOff>
    </xdr:to>
    <xdr:cxnSp macro="">
      <xdr:nvCxnSpPr>
        <xdr:cNvPr id="403" name="直線コネクタ 402"/>
        <xdr:cNvCxnSpPr/>
      </xdr:nvCxnSpPr>
      <xdr:spPr>
        <a:xfrm flipV="1">
          <a:off x="9639300" y="13428332"/>
          <a:ext cx="838200" cy="1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40799</xdr:rowOff>
    </xdr:from>
    <xdr:to>
      <xdr:col>50</xdr:col>
      <xdr:colOff>114300</xdr:colOff>
      <xdr:row>79</xdr:row>
      <xdr:rowOff>42672</xdr:rowOff>
    </xdr:to>
    <xdr:cxnSp macro="">
      <xdr:nvCxnSpPr>
        <xdr:cNvPr id="406" name="直線コネクタ 405"/>
        <xdr:cNvCxnSpPr/>
      </xdr:nvCxnSpPr>
      <xdr:spPr>
        <a:xfrm>
          <a:off x="8750300" y="13585349"/>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40799</xdr:rowOff>
    </xdr:from>
    <xdr:to>
      <xdr:col>45</xdr:col>
      <xdr:colOff>177800</xdr:colOff>
      <xdr:row>79</xdr:row>
      <xdr:rowOff>43576</xdr:rowOff>
    </xdr:to>
    <xdr:cxnSp macro="">
      <xdr:nvCxnSpPr>
        <xdr:cNvPr id="409" name="直線コネクタ 408"/>
        <xdr:cNvCxnSpPr/>
      </xdr:nvCxnSpPr>
      <xdr:spPr>
        <a:xfrm flipV="1">
          <a:off x="7861300" y="13585349"/>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33007</xdr:rowOff>
    </xdr:from>
    <xdr:to>
      <xdr:col>41</xdr:col>
      <xdr:colOff>50800</xdr:colOff>
      <xdr:row>79</xdr:row>
      <xdr:rowOff>43576</xdr:rowOff>
    </xdr:to>
    <xdr:cxnSp macro="">
      <xdr:nvCxnSpPr>
        <xdr:cNvPr id="412" name="直線コネクタ 411"/>
        <xdr:cNvCxnSpPr/>
      </xdr:nvCxnSpPr>
      <xdr:spPr>
        <a:xfrm>
          <a:off x="6972300" y="13577557"/>
          <a:ext cx="8890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4432</xdr:rowOff>
    </xdr:from>
    <xdr:to>
      <xdr:col>55</xdr:col>
      <xdr:colOff>50800</xdr:colOff>
      <xdr:row>78</xdr:row>
      <xdr:rowOff>106032</xdr:rowOff>
    </xdr:to>
    <xdr:sp macro="" textlink="">
      <xdr:nvSpPr>
        <xdr:cNvPr id="422" name="楕円 421"/>
        <xdr:cNvSpPr/>
      </xdr:nvSpPr>
      <xdr:spPr>
        <a:xfrm>
          <a:off x="104267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27309</xdr:rowOff>
    </xdr:from>
    <xdr:ext cx="599010" cy="259045"/>
    <xdr:sp macro="" textlink="">
      <xdr:nvSpPr>
        <xdr:cNvPr id="423" name="普通建設事業費 （ うち新規整備　）該当値テキスト"/>
        <xdr:cNvSpPr txBox="1"/>
      </xdr:nvSpPr>
      <xdr:spPr>
        <a:xfrm>
          <a:off x="10528300" y="132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163322</xdr:rowOff>
    </xdr:from>
    <xdr:to>
      <xdr:col>50</xdr:col>
      <xdr:colOff>165100</xdr:colOff>
      <xdr:row>79</xdr:row>
      <xdr:rowOff>93472</xdr:rowOff>
    </xdr:to>
    <xdr:sp macro="" textlink="">
      <xdr:nvSpPr>
        <xdr:cNvPr id="424" name="楕円 423"/>
        <xdr:cNvSpPr/>
      </xdr:nvSpPr>
      <xdr:spPr>
        <a:xfrm>
          <a:off x="9588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84599</xdr:rowOff>
    </xdr:from>
    <xdr:ext cx="469744" cy="259045"/>
    <xdr:sp macro="" textlink="">
      <xdr:nvSpPr>
        <xdr:cNvPr id="425" name="テキスト ボックス 424"/>
        <xdr:cNvSpPr txBox="1"/>
      </xdr:nvSpPr>
      <xdr:spPr>
        <a:xfrm>
          <a:off x="9404428" y="1362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161449</xdr:rowOff>
    </xdr:from>
    <xdr:to>
      <xdr:col>46</xdr:col>
      <xdr:colOff>38100</xdr:colOff>
      <xdr:row>79</xdr:row>
      <xdr:rowOff>91599</xdr:rowOff>
    </xdr:to>
    <xdr:sp macro="" textlink="">
      <xdr:nvSpPr>
        <xdr:cNvPr id="426" name="楕円 425"/>
        <xdr:cNvSpPr/>
      </xdr:nvSpPr>
      <xdr:spPr>
        <a:xfrm>
          <a:off x="8699500" y="135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82726</xdr:rowOff>
    </xdr:from>
    <xdr:ext cx="469744" cy="259045"/>
    <xdr:sp macro="" textlink="">
      <xdr:nvSpPr>
        <xdr:cNvPr id="427" name="テキスト ボックス 426"/>
        <xdr:cNvSpPr txBox="1"/>
      </xdr:nvSpPr>
      <xdr:spPr>
        <a:xfrm>
          <a:off x="8515428" y="136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164226</xdr:rowOff>
    </xdr:from>
    <xdr:to>
      <xdr:col>41</xdr:col>
      <xdr:colOff>101600</xdr:colOff>
      <xdr:row>79</xdr:row>
      <xdr:rowOff>94376</xdr:rowOff>
    </xdr:to>
    <xdr:sp macro="" textlink="">
      <xdr:nvSpPr>
        <xdr:cNvPr id="428" name="楕円 427"/>
        <xdr:cNvSpPr/>
      </xdr:nvSpPr>
      <xdr:spPr>
        <a:xfrm>
          <a:off x="7810500" y="135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85503</xdr:rowOff>
    </xdr:from>
    <xdr:ext cx="469744" cy="259045"/>
    <xdr:sp macro="" textlink="">
      <xdr:nvSpPr>
        <xdr:cNvPr id="429" name="テキスト ボックス 428"/>
        <xdr:cNvSpPr txBox="1"/>
      </xdr:nvSpPr>
      <xdr:spPr>
        <a:xfrm>
          <a:off x="7626428" y="136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153657</xdr:rowOff>
    </xdr:from>
    <xdr:to>
      <xdr:col>36</xdr:col>
      <xdr:colOff>165100</xdr:colOff>
      <xdr:row>79</xdr:row>
      <xdr:rowOff>83807</xdr:rowOff>
    </xdr:to>
    <xdr:sp macro="" textlink="">
      <xdr:nvSpPr>
        <xdr:cNvPr id="430" name="楕円 429"/>
        <xdr:cNvSpPr/>
      </xdr:nvSpPr>
      <xdr:spPr>
        <a:xfrm>
          <a:off x="6921500" y="135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74934</xdr:rowOff>
    </xdr:from>
    <xdr:ext cx="534377" cy="259045"/>
    <xdr:sp macro="" textlink="">
      <xdr:nvSpPr>
        <xdr:cNvPr id="431" name="テキスト ボックス 430"/>
        <xdr:cNvSpPr txBox="1"/>
      </xdr:nvSpPr>
      <xdr:spPr>
        <a:xfrm>
          <a:off x="6705111" y="136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47321</xdr:rowOff>
    </xdr:from>
    <xdr:to>
      <xdr:col>55</xdr:col>
      <xdr:colOff>0</xdr:colOff>
      <xdr:row>98</xdr:row>
      <xdr:rowOff>106231</xdr:rowOff>
    </xdr:to>
    <xdr:cxnSp macro="">
      <xdr:nvCxnSpPr>
        <xdr:cNvPr id="458" name="直線コネクタ 457"/>
        <xdr:cNvCxnSpPr/>
      </xdr:nvCxnSpPr>
      <xdr:spPr>
        <a:xfrm flipV="1">
          <a:off x="9639300" y="16849421"/>
          <a:ext cx="838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106231</xdr:rowOff>
    </xdr:from>
    <xdr:to>
      <xdr:col>50</xdr:col>
      <xdr:colOff>114300</xdr:colOff>
      <xdr:row>98</xdr:row>
      <xdr:rowOff>113590</xdr:rowOff>
    </xdr:to>
    <xdr:cxnSp macro="">
      <xdr:nvCxnSpPr>
        <xdr:cNvPr id="461" name="直線コネクタ 460"/>
        <xdr:cNvCxnSpPr/>
      </xdr:nvCxnSpPr>
      <xdr:spPr>
        <a:xfrm flipV="1">
          <a:off x="8750300" y="16908331"/>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108080</xdr:rowOff>
    </xdr:from>
    <xdr:to>
      <xdr:col>45</xdr:col>
      <xdr:colOff>177800</xdr:colOff>
      <xdr:row>98</xdr:row>
      <xdr:rowOff>113590</xdr:rowOff>
    </xdr:to>
    <xdr:cxnSp macro="">
      <xdr:nvCxnSpPr>
        <xdr:cNvPr id="464" name="直線コネクタ 463"/>
        <xdr:cNvCxnSpPr/>
      </xdr:nvCxnSpPr>
      <xdr:spPr>
        <a:xfrm>
          <a:off x="7861300" y="1691018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108080</xdr:rowOff>
    </xdr:from>
    <xdr:to>
      <xdr:col>41</xdr:col>
      <xdr:colOff>50800</xdr:colOff>
      <xdr:row>98</xdr:row>
      <xdr:rowOff>117170</xdr:rowOff>
    </xdr:to>
    <xdr:cxnSp macro="">
      <xdr:nvCxnSpPr>
        <xdr:cNvPr id="467" name="直線コネクタ 466"/>
        <xdr:cNvCxnSpPr/>
      </xdr:nvCxnSpPr>
      <xdr:spPr>
        <a:xfrm flipV="1">
          <a:off x="6972300" y="16910180"/>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167971</xdr:rowOff>
    </xdr:from>
    <xdr:to>
      <xdr:col>55</xdr:col>
      <xdr:colOff>50800</xdr:colOff>
      <xdr:row>98</xdr:row>
      <xdr:rowOff>98121</xdr:rowOff>
    </xdr:to>
    <xdr:sp macro="" textlink="">
      <xdr:nvSpPr>
        <xdr:cNvPr id="477" name="楕円 476"/>
        <xdr:cNvSpPr/>
      </xdr:nvSpPr>
      <xdr:spPr>
        <a:xfrm>
          <a:off x="10426700" y="16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127348</xdr:rowOff>
    </xdr:from>
    <xdr:ext cx="599010" cy="259045"/>
    <xdr:sp macro="" textlink="">
      <xdr:nvSpPr>
        <xdr:cNvPr id="478" name="普通建設事業費 （ うち更新整備　）該当値テキスト"/>
        <xdr:cNvSpPr txBox="1"/>
      </xdr:nvSpPr>
      <xdr:spPr>
        <a:xfrm>
          <a:off x="10528300" y="165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55431</xdr:rowOff>
    </xdr:from>
    <xdr:to>
      <xdr:col>50</xdr:col>
      <xdr:colOff>165100</xdr:colOff>
      <xdr:row>98</xdr:row>
      <xdr:rowOff>157031</xdr:rowOff>
    </xdr:to>
    <xdr:sp macro="" textlink="">
      <xdr:nvSpPr>
        <xdr:cNvPr id="479" name="楕円 478"/>
        <xdr:cNvSpPr/>
      </xdr:nvSpPr>
      <xdr:spPr>
        <a:xfrm>
          <a:off x="9588500" y="168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148158</xdr:rowOff>
    </xdr:from>
    <xdr:ext cx="534377" cy="259045"/>
    <xdr:sp macro="" textlink="">
      <xdr:nvSpPr>
        <xdr:cNvPr id="480" name="テキスト ボックス 479"/>
        <xdr:cNvSpPr txBox="1"/>
      </xdr:nvSpPr>
      <xdr:spPr>
        <a:xfrm>
          <a:off x="9372111" y="169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62790</xdr:rowOff>
    </xdr:from>
    <xdr:to>
      <xdr:col>46</xdr:col>
      <xdr:colOff>38100</xdr:colOff>
      <xdr:row>98</xdr:row>
      <xdr:rowOff>164390</xdr:rowOff>
    </xdr:to>
    <xdr:sp macro="" textlink="">
      <xdr:nvSpPr>
        <xdr:cNvPr id="481" name="楕円 480"/>
        <xdr:cNvSpPr/>
      </xdr:nvSpPr>
      <xdr:spPr>
        <a:xfrm>
          <a:off x="86995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155517</xdr:rowOff>
    </xdr:from>
    <xdr:ext cx="534377" cy="259045"/>
    <xdr:sp macro="" textlink="">
      <xdr:nvSpPr>
        <xdr:cNvPr id="482" name="テキスト ボックス 481"/>
        <xdr:cNvSpPr txBox="1"/>
      </xdr:nvSpPr>
      <xdr:spPr>
        <a:xfrm>
          <a:off x="8483111" y="169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57280</xdr:rowOff>
    </xdr:from>
    <xdr:to>
      <xdr:col>41</xdr:col>
      <xdr:colOff>101600</xdr:colOff>
      <xdr:row>98</xdr:row>
      <xdr:rowOff>158880</xdr:rowOff>
    </xdr:to>
    <xdr:sp macro="" textlink="">
      <xdr:nvSpPr>
        <xdr:cNvPr id="483" name="楕円 482"/>
        <xdr:cNvSpPr/>
      </xdr:nvSpPr>
      <xdr:spPr>
        <a:xfrm>
          <a:off x="7810500" y="168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150007</xdr:rowOff>
    </xdr:from>
    <xdr:ext cx="534377" cy="259045"/>
    <xdr:sp macro="" textlink="">
      <xdr:nvSpPr>
        <xdr:cNvPr id="484" name="テキスト ボックス 483"/>
        <xdr:cNvSpPr txBox="1"/>
      </xdr:nvSpPr>
      <xdr:spPr>
        <a:xfrm>
          <a:off x="7594111" y="169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66370</xdr:rowOff>
    </xdr:from>
    <xdr:to>
      <xdr:col>36</xdr:col>
      <xdr:colOff>165100</xdr:colOff>
      <xdr:row>98</xdr:row>
      <xdr:rowOff>167970</xdr:rowOff>
    </xdr:to>
    <xdr:sp macro="" textlink="">
      <xdr:nvSpPr>
        <xdr:cNvPr id="485" name="楕円 484"/>
        <xdr:cNvSpPr/>
      </xdr:nvSpPr>
      <xdr:spPr>
        <a:xfrm>
          <a:off x="6921500" y="168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159097</xdr:rowOff>
    </xdr:from>
    <xdr:ext cx="534377" cy="259045"/>
    <xdr:sp macro="" textlink="">
      <xdr:nvSpPr>
        <xdr:cNvPr id="486" name="テキスト ボックス 485"/>
        <xdr:cNvSpPr txBox="1"/>
      </xdr:nvSpPr>
      <xdr:spPr>
        <a:xfrm>
          <a:off x="6705111"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43352</xdr:rowOff>
    </xdr:from>
    <xdr:to>
      <xdr:col>85</xdr:col>
      <xdr:colOff>127000</xdr:colOff>
      <xdr:row>78</xdr:row>
      <xdr:rowOff>44414</xdr:rowOff>
    </xdr:to>
    <xdr:cxnSp macro="">
      <xdr:nvCxnSpPr>
        <xdr:cNvPr id="627" name="直線コネクタ 626"/>
        <xdr:cNvCxnSpPr/>
      </xdr:nvCxnSpPr>
      <xdr:spPr>
        <a:xfrm>
          <a:off x="15481300" y="13416452"/>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43352</xdr:rowOff>
    </xdr:from>
    <xdr:to>
      <xdr:col>81</xdr:col>
      <xdr:colOff>50800</xdr:colOff>
      <xdr:row>78</xdr:row>
      <xdr:rowOff>50061</xdr:rowOff>
    </xdr:to>
    <xdr:cxnSp macro="">
      <xdr:nvCxnSpPr>
        <xdr:cNvPr id="630" name="直線コネクタ 629"/>
        <xdr:cNvCxnSpPr/>
      </xdr:nvCxnSpPr>
      <xdr:spPr>
        <a:xfrm flipV="1">
          <a:off x="14592300" y="13416452"/>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50061</xdr:rowOff>
    </xdr:from>
    <xdr:to>
      <xdr:col>76</xdr:col>
      <xdr:colOff>114300</xdr:colOff>
      <xdr:row>78</xdr:row>
      <xdr:rowOff>87492</xdr:rowOff>
    </xdr:to>
    <xdr:cxnSp macro="">
      <xdr:nvCxnSpPr>
        <xdr:cNvPr id="633" name="直線コネクタ 632"/>
        <xdr:cNvCxnSpPr/>
      </xdr:nvCxnSpPr>
      <xdr:spPr>
        <a:xfrm flipV="1">
          <a:off x="13703300" y="13423161"/>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84587</xdr:rowOff>
    </xdr:from>
    <xdr:to>
      <xdr:col>71</xdr:col>
      <xdr:colOff>177800</xdr:colOff>
      <xdr:row>78</xdr:row>
      <xdr:rowOff>87492</xdr:rowOff>
    </xdr:to>
    <xdr:cxnSp macro="">
      <xdr:nvCxnSpPr>
        <xdr:cNvPr id="636" name="直線コネクタ 635"/>
        <xdr:cNvCxnSpPr/>
      </xdr:nvCxnSpPr>
      <xdr:spPr>
        <a:xfrm>
          <a:off x="12814300" y="13457687"/>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165064</xdr:rowOff>
    </xdr:from>
    <xdr:to>
      <xdr:col>85</xdr:col>
      <xdr:colOff>177800</xdr:colOff>
      <xdr:row>78</xdr:row>
      <xdr:rowOff>95214</xdr:rowOff>
    </xdr:to>
    <xdr:sp macro="" textlink="">
      <xdr:nvSpPr>
        <xdr:cNvPr id="646" name="楕円 645"/>
        <xdr:cNvSpPr/>
      </xdr:nvSpPr>
      <xdr:spPr>
        <a:xfrm>
          <a:off x="16268700" y="133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143491</xdr:rowOff>
    </xdr:from>
    <xdr:ext cx="599010" cy="259045"/>
    <xdr:sp macro="" textlink="">
      <xdr:nvSpPr>
        <xdr:cNvPr id="647" name="公債費該当値テキスト"/>
        <xdr:cNvSpPr txBox="1"/>
      </xdr:nvSpPr>
      <xdr:spPr>
        <a:xfrm>
          <a:off x="16370300" y="1334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164002</xdr:rowOff>
    </xdr:from>
    <xdr:to>
      <xdr:col>81</xdr:col>
      <xdr:colOff>101600</xdr:colOff>
      <xdr:row>78</xdr:row>
      <xdr:rowOff>94152</xdr:rowOff>
    </xdr:to>
    <xdr:sp macro="" textlink="">
      <xdr:nvSpPr>
        <xdr:cNvPr id="648" name="楕円 647"/>
        <xdr:cNvSpPr/>
      </xdr:nvSpPr>
      <xdr:spPr>
        <a:xfrm>
          <a:off x="15430500" y="133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85279</xdr:rowOff>
    </xdr:from>
    <xdr:ext cx="599010" cy="259045"/>
    <xdr:sp macro="" textlink="">
      <xdr:nvSpPr>
        <xdr:cNvPr id="649" name="テキスト ボックス 648"/>
        <xdr:cNvSpPr txBox="1"/>
      </xdr:nvSpPr>
      <xdr:spPr>
        <a:xfrm>
          <a:off x="15181795" y="1345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170711</xdr:rowOff>
    </xdr:from>
    <xdr:to>
      <xdr:col>76</xdr:col>
      <xdr:colOff>165100</xdr:colOff>
      <xdr:row>78</xdr:row>
      <xdr:rowOff>100861</xdr:rowOff>
    </xdr:to>
    <xdr:sp macro="" textlink="">
      <xdr:nvSpPr>
        <xdr:cNvPr id="650" name="楕円 649"/>
        <xdr:cNvSpPr/>
      </xdr:nvSpPr>
      <xdr:spPr>
        <a:xfrm>
          <a:off x="14541500" y="133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91988</xdr:rowOff>
    </xdr:from>
    <xdr:ext cx="599010" cy="259045"/>
    <xdr:sp macro="" textlink="">
      <xdr:nvSpPr>
        <xdr:cNvPr id="651" name="テキスト ボックス 650"/>
        <xdr:cNvSpPr txBox="1"/>
      </xdr:nvSpPr>
      <xdr:spPr>
        <a:xfrm>
          <a:off x="14292795" y="1346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36692</xdr:rowOff>
    </xdr:from>
    <xdr:to>
      <xdr:col>72</xdr:col>
      <xdr:colOff>38100</xdr:colOff>
      <xdr:row>78</xdr:row>
      <xdr:rowOff>138292</xdr:rowOff>
    </xdr:to>
    <xdr:sp macro="" textlink="">
      <xdr:nvSpPr>
        <xdr:cNvPr id="652" name="楕円 651"/>
        <xdr:cNvSpPr/>
      </xdr:nvSpPr>
      <xdr:spPr>
        <a:xfrm>
          <a:off x="13652500" y="134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129419</xdr:rowOff>
    </xdr:from>
    <xdr:ext cx="599010" cy="259045"/>
    <xdr:sp macro="" textlink="">
      <xdr:nvSpPr>
        <xdr:cNvPr id="653" name="テキスト ボックス 652"/>
        <xdr:cNvSpPr txBox="1"/>
      </xdr:nvSpPr>
      <xdr:spPr>
        <a:xfrm>
          <a:off x="13403795" y="135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33787</xdr:rowOff>
    </xdr:from>
    <xdr:to>
      <xdr:col>67</xdr:col>
      <xdr:colOff>101600</xdr:colOff>
      <xdr:row>78</xdr:row>
      <xdr:rowOff>135387</xdr:rowOff>
    </xdr:to>
    <xdr:sp macro="" textlink="">
      <xdr:nvSpPr>
        <xdr:cNvPr id="654" name="楕円 653"/>
        <xdr:cNvSpPr/>
      </xdr:nvSpPr>
      <xdr:spPr>
        <a:xfrm>
          <a:off x="12763500" y="134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126514</xdr:rowOff>
    </xdr:from>
    <xdr:ext cx="599010" cy="259045"/>
    <xdr:sp macro="" textlink="">
      <xdr:nvSpPr>
        <xdr:cNvPr id="655" name="テキスト ボックス 654"/>
        <xdr:cNvSpPr txBox="1"/>
      </xdr:nvSpPr>
      <xdr:spPr>
        <a:xfrm>
          <a:off x="12514795" y="134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138668</xdr:rowOff>
    </xdr:from>
    <xdr:to>
      <xdr:col>85</xdr:col>
      <xdr:colOff>127000</xdr:colOff>
      <xdr:row>98</xdr:row>
      <xdr:rowOff>144377</xdr:rowOff>
    </xdr:to>
    <xdr:cxnSp macro="">
      <xdr:nvCxnSpPr>
        <xdr:cNvPr id="684" name="直線コネクタ 683"/>
        <xdr:cNvCxnSpPr/>
      </xdr:nvCxnSpPr>
      <xdr:spPr>
        <a:xfrm>
          <a:off x="15481300" y="16769318"/>
          <a:ext cx="838200" cy="1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138668</xdr:rowOff>
    </xdr:from>
    <xdr:to>
      <xdr:col>81</xdr:col>
      <xdr:colOff>50800</xdr:colOff>
      <xdr:row>99</xdr:row>
      <xdr:rowOff>39960</xdr:rowOff>
    </xdr:to>
    <xdr:cxnSp macro="">
      <xdr:nvCxnSpPr>
        <xdr:cNvPr id="687" name="直線コネクタ 686"/>
        <xdr:cNvCxnSpPr/>
      </xdr:nvCxnSpPr>
      <xdr:spPr>
        <a:xfrm flipV="1">
          <a:off x="14592300" y="16769318"/>
          <a:ext cx="889000" cy="24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39683</xdr:rowOff>
    </xdr:from>
    <xdr:to>
      <xdr:col>76</xdr:col>
      <xdr:colOff>114300</xdr:colOff>
      <xdr:row>99</xdr:row>
      <xdr:rowOff>39960</xdr:rowOff>
    </xdr:to>
    <xdr:cxnSp macro="">
      <xdr:nvCxnSpPr>
        <xdr:cNvPr id="690" name="直線コネクタ 689"/>
        <xdr:cNvCxnSpPr/>
      </xdr:nvCxnSpPr>
      <xdr:spPr>
        <a:xfrm>
          <a:off x="13703300" y="17013233"/>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39683</xdr:rowOff>
    </xdr:from>
    <xdr:to>
      <xdr:col>71</xdr:col>
      <xdr:colOff>177800</xdr:colOff>
      <xdr:row>99</xdr:row>
      <xdr:rowOff>44269</xdr:rowOff>
    </xdr:to>
    <xdr:cxnSp macro="">
      <xdr:nvCxnSpPr>
        <xdr:cNvPr id="693" name="直線コネクタ 692"/>
        <xdr:cNvCxnSpPr/>
      </xdr:nvCxnSpPr>
      <xdr:spPr>
        <a:xfrm flipV="1">
          <a:off x="12814300" y="17013233"/>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93577</xdr:rowOff>
    </xdr:from>
    <xdr:to>
      <xdr:col>85</xdr:col>
      <xdr:colOff>177800</xdr:colOff>
      <xdr:row>99</xdr:row>
      <xdr:rowOff>23727</xdr:rowOff>
    </xdr:to>
    <xdr:sp macro="" textlink="">
      <xdr:nvSpPr>
        <xdr:cNvPr id="703" name="楕円 702"/>
        <xdr:cNvSpPr/>
      </xdr:nvSpPr>
      <xdr:spPr>
        <a:xfrm>
          <a:off x="16268700" y="168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52954</xdr:rowOff>
    </xdr:from>
    <xdr:ext cx="534377" cy="259045"/>
    <xdr:sp macro="" textlink="">
      <xdr:nvSpPr>
        <xdr:cNvPr id="704" name="積立金該当値テキスト"/>
        <xdr:cNvSpPr txBox="1"/>
      </xdr:nvSpPr>
      <xdr:spPr>
        <a:xfrm>
          <a:off x="16370300" y="166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87868</xdr:rowOff>
    </xdr:from>
    <xdr:to>
      <xdr:col>81</xdr:col>
      <xdr:colOff>101600</xdr:colOff>
      <xdr:row>98</xdr:row>
      <xdr:rowOff>18018</xdr:rowOff>
    </xdr:to>
    <xdr:sp macro="" textlink="">
      <xdr:nvSpPr>
        <xdr:cNvPr id="705" name="楕円 704"/>
        <xdr:cNvSpPr/>
      </xdr:nvSpPr>
      <xdr:spPr>
        <a:xfrm>
          <a:off x="15430500" y="1671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34545</xdr:rowOff>
    </xdr:from>
    <xdr:ext cx="599010" cy="259045"/>
    <xdr:sp macro="" textlink="">
      <xdr:nvSpPr>
        <xdr:cNvPr id="706" name="テキスト ボックス 705"/>
        <xdr:cNvSpPr txBox="1"/>
      </xdr:nvSpPr>
      <xdr:spPr>
        <a:xfrm>
          <a:off x="15181795" y="1649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160610</xdr:rowOff>
    </xdr:from>
    <xdr:to>
      <xdr:col>76</xdr:col>
      <xdr:colOff>165100</xdr:colOff>
      <xdr:row>99</xdr:row>
      <xdr:rowOff>90760</xdr:rowOff>
    </xdr:to>
    <xdr:sp macro="" textlink="">
      <xdr:nvSpPr>
        <xdr:cNvPr id="707" name="楕円 706"/>
        <xdr:cNvSpPr/>
      </xdr:nvSpPr>
      <xdr:spPr>
        <a:xfrm>
          <a:off x="14541500" y="169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81887</xdr:rowOff>
    </xdr:from>
    <xdr:ext cx="469744" cy="259045"/>
    <xdr:sp macro="" textlink="">
      <xdr:nvSpPr>
        <xdr:cNvPr id="708" name="テキスト ボックス 707"/>
        <xdr:cNvSpPr txBox="1"/>
      </xdr:nvSpPr>
      <xdr:spPr>
        <a:xfrm>
          <a:off x="14357428" y="1705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160333</xdr:rowOff>
    </xdr:from>
    <xdr:to>
      <xdr:col>72</xdr:col>
      <xdr:colOff>38100</xdr:colOff>
      <xdr:row>99</xdr:row>
      <xdr:rowOff>90483</xdr:rowOff>
    </xdr:to>
    <xdr:sp macro="" textlink="">
      <xdr:nvSpPr>
        <xdr:cNvPr id="709" name="楕円 708"/>
        <xdr:cNvSpPr/>
      </xdr:nvSpPr>
      <xdr:spPr>
        <a:xfrm>
          <a:off x="13652500" y="169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81610</xdr:rowOff>
    </xdr:from>
    <xdr:ext cx="469744" cy="259045"/>
    <xdr:sp macro="" textlink="">
      <xdr:nvSpPr>
        <xdr:cNvPr id="710" name="テキスト ボックス 709"/>
        <xdr:cNvSpPr txBox="1"/>
      </xdr:nvSpPr>
      <xdr:spPr>
        <a:xfrm>
          <a:off x="13468428" y="1705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164919</xdr:rowOff>
    </xdr:from>
    <xdr:to>
      <xdr:col>67</xdr:col>
      <xdr:colOff>101600</xdr:colOff>
      <xdr:row>99</xdr:row>
      <xdr:rowOff>95069</xdr:rowOff>
    </xdr:to>
    <xdr:sp macro="" textlink="">
      <xdr:nvSpPr>
        <xdr:cNvPr id="711" name="楕円 710"/>
        <xdr:cNvSpPr/>
      </xdr:nvSpPr>
      <xdr:spPr>
        <a:xfrm>
          <a:off x="12763500" y="169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86196</xdr:rowOff>
    </xdr:from>
    <xdr:ext cx="378565" cy="259045"/>
    <xdr:sp macro="" textlink="">
      <xdr:nvSpPr>
        <xdr:cNvPr id="712" name="テキスト ボックス 711"/>
        <xdr:cNvSpPr txBox="1"/>
      </xdr:nvSpPr>
      <xdr:spPr>
        <a:xfrm>
          <a:off x="12625017" y="1705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106301</xdr:rowOff>
    </xdr:from>
    <xdr:to>
      <xdr:col>116</xdr:col>
      <xdr:colOff>63500</xdr:colOff>
      <xdr:row>58</xdr:row>
      <xdr:rowOff>117700</xdr:rowOff>
    </xdr:to>
    <xdr:cxnSp macro="">
      <xdr:nvCxnSpPr>
        <xdr:cNvPr id="794" name="直線コネクタ 793"/>
        <xdr:cNvCxnSpPr/>
      </xdr:nvCxnSpPr>
      <xdr:spPr>
        <a:xfrm flipV="1">
          <a:off x="21323300" y="10050401"/>
          <a:ext cx="8382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117700</xdr:rowOff>
    </xdr:from>
    <xdr:to>
      <xdr:col>111</xdr:col>
      <xdr:colOff>177800</xdr:colOff>
      <xdr:row>58</xdr:row>
      <xdr:rowOff>118376</xdr:rowOff>
    </xdr:to>
    <xdr:cxnSp macro="">
      <xdr:nvCxnSpPr>
        <xdr:cNvPr id="797" name="直線コネクタ 796"/>
        <xdr:cNvCxnSpPr/>
      </xdr:nvCxnSpPr>
      <xdr:spPr>
        <a:xfrm flipV="1">
          <a:off x="20434300" y="10061800"/>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118376</xdr:rowOff>
    </xdr:from>
    <xdr:to>
      <xdr:col>107</xdr:col>
      <xdr:colOff>50800</xdr:colOff>
      <xdr:row>58</xdr:row>
      <xdr:rowOff>118907</xdr:rowOff>
    </xdr:to>
    <xdr:cxnSp macro="">
      <xdr:nvCxnSpPr>
        <xdr:cNvPr id="800" name="直線コネクタ 799"/>
        <xdr:cNvCxnSpPr/>
      </xdr:nvCxnSpPr>
      <xdr:spPr>
        <a:xfrm flipV="1">
          <a:off x="19545300" y="10062476"/>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118522</xdr:rowOff>
    </xdr:from>
    <xdr:to>
      <xdr:col>102</xdr:col>
      <xdr:colOff>114300</xdr:colOff>
      <xdr:row>58</xdr:row>
      <xdr:rowOff>118907</xdr:rowOff>
    </xdr:to>
    <xdr:cxnSp macro="">
      <xdr:nvCxnSpPr>
        <xdr:cNvPr id="803" name="直線コネクタ 802"/>
        <xdr:cNvCxnSpPr/>
      </xdr:nvCxnSpPr>
      <xdr:spPr>
        <a:xfrm>
          <a:off x="18656300" y="10062622"/>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55501</xdr:rowOff>
    </xdr:from>
    <xdr:to>
      <xdr:col>116</xdr:col>
      <xdr:colOff>114300</xdr:colOff>
      <xdr:row>58</xdr:row>
      <xdr:rowOff>157101</xdr:rowOff>
    </xdr:to>
    <xdr:sp macro="" textlink="">
      <xdr:nvSpPr>
        <xdr:cNvPr id="813" name="楕円 812"/>
        <xdr:cNvSpPr/>
      </xdr:nvSpPr>
      <xdr:spPr>
        <a:xfrm>
          <a:off x="22110700" y="99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4" name="貸付金該当値テキスト"/>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66900</xdr:rowOff>
    </xdr:from>
    <xdr:to>
      <xdr:col>112</xdr:col>
      <xdr:colOff>38100</xdr:colOff>
      <xdr:row>58</xdr:row>
      <xdr:rowOff>168500</xdr:rowOff>
    </xdr:to>
    <xdr:sp macro="" textlink="">
      <xdr:nvSpPr>
        <xdr:cNvPr id="815" name="楕円 814"/>
        <xdr:cNvSpPr/>
      </xdr:nvSpPr>
      <xdr:spPr>
        <a:xfrm>
          <a:off x="21272500" y="100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159627</xdr:rowOff>
    </xdr:from>
    <xdr:ext cx="469744" cy="259045"/>
    <xdr:sp macro="" textlink="">
      <xdr:nvSpPr>
        <xdr:cNvPr id="816" name="テキスト ボックス 815"/>
        <xdr:cNvSpPr txBox="1"/>
      </xdr:nvSpPr>
      <xdr:spPr>
        <a:xfrm>
          <a:off x="21088428" y="1010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67576</xdr:rowOff>
    </xdr:from>
    <xdr:to>
      <xdr:col>107</xdr:col>
      <xdr:colOff>101600</xdr:colOff>
      <xdr:row>58</xdr:row>
      <xdr:rowOff>169176</xdr:rowOff>
    </xdr:to>
    <xdr:sp macro="" textlink="">
      <xdr:nvSpPr>
        <xdr:cNvPr id="817" name="楕円 816"/>
        <xdr:cNvSpPr/>
      </xdr:nvSpPr>
      <xdr:spPr>
        <a:xfrm>
          <a:off x="20383500" y="100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160303</xdr:rowOff>
    </xdr:from>
    <xdr:ext cx="469744" cy="259045"/>
    <xdr:sp macro="" textlink="">
      <xdr:nvSpPr>
        <xdr:cNvPr id="818" name="テキスト ボックス 817"/>
        <xdr:cNvSpPr txBox="1"/>
      </xdr:nvSpPr>
      <xdr:spPr>
        <a:xfrm>
          <a:off x="20199428" y="1010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68107</xdr:rowOff>
    </xdr:from>
    <xdr:to>
      <xdr:col>102</xdr:col>
      <xdr:colOff>165100</xdr:colOff>
      <xdr:row>58</xdr:row>
      <xdr:rowOff>169707</xdr:rowOff>
    </xdr:to>
    <xdr:sp macro="" textlink="">
      <xdr:nvSpPr>
        <xdr:cNvPr id="819" name="楕円 818"/>
        <xdr:cNvSpPr/>
      </xdr:nvSpPr>
      <xdr:spPr>
        <a:xfrm>
          <a:off x="19494500" y="100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160834</xdr:rowOff>
    </xdr:from>
    <xdr:ext cx="469744" cy="259045"/>
    <xdr:sp macro="" textlink="">
      <xdr:nvSpPr>
        <xdr:cNvPr id="820" name="テキスト ボックス 819"/>
        <xdr:cNvSpPr txBox="1"/>
      </xdr:nvSpPr>
      <xdr:spPr>
        <a:xfrm>
          <a:off x="19310428" y="101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67722</xdr:rowOff>
    </xdr:from>
    <xdr:to>
      <xdr:col>98</xdr:col>
      <xdr:colOff>38100</xdr:colOff>
      <xdr:row>58</xdr:row>
      <xdr:rowOff>169322</xdr:rowOff>
    </xdr:to>
    <xdr:sp macro="" textlink="">
      <xdr:nvSpPr>
        <xdr:cNvPr id="821" name="楕円 820"/>
        <xdr:cNvSpPr/>
      </xdr:nvSpPr>
      <xdr:spPr>
        <a:xfrm>
          <a:off x="18605500" y="100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160449</xdr:rowOff>
    </xdr:from>
    <xdr:ext cx="469744" cy="259045"/>
    <xdr:sp macro="" textlink="">
      <xdr:nvSpPr>
        <xdr:cNvPr id="822" name="テキスト ボックス 821"/>
        <xdr:cNvSpPr txBox="1"/>
      </xdr:nvSpPr>
      <xdr:spPr>
        <a:xfrm>
          <a:off x="18421428" y="101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63644</xdr:rowOff>
    </xdr:from>
    <xdr:to>
      <xdr:col>116</xdr:col>
      <xdr:colOff>63500</xdr:colOff>
      <xdr:row>77</xdr:row>
      <xdr:rowOff>71151</xdr:rowOff>
    </xdr:to>
    <xdr:cxnSp macro="">
      <xdr:nvCxnSpPr>
        <xdr:cNvPr id="851" name="直線コネクタ 850"/>
        <xdr:cNvCxnSpPr/>
      </xdr:nvCxnSpPr>
      <xdr:spPr>
        <a:xfrm flipV="1">
          <a:off x="21323300" y="13265294"/>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57088</xdr:rowOff>
    </xdr:from>
    <xdr:to>
      <xdr:col>111</xdr:col>
      <xdr:colOff>177800</xdr:colOff>
      <xdr:row>77</xdr:row>
      <xdr:rowOff>71151</xdr:rowOff>
    </xdr:to>
    <xdr:cxnSp macro="">
      <xdr:nvCxnSpPr>
        <xdr:cNvPr id="854" name="直線コネクタ 853"/>
        <xdr:cNvCxnSpPr/>
      </xdr:nvCxnSpPr>
      <xdr:spPr>
        <a:xfrm>
          <a:off x="20434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57088</xdr:rowOff>
    </xdr:to>
    <xdr:cxnSp macro="">
      <xdr:nvCxnSpPr>
        <xdr:cNvPr id="857" name="直線コネクタ 856"/>
        <xdr:cNvCxnSpPr/>
      </xdr:nvCxnSpPr>
      <xdr:spPr>
        <a:xfrm>
          <a:off x="19545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34015</xdr:rowOff>
    </xdr:from>
    <xdr:to>
      <xdr:col>102</xdr:col>
      <xdr:colOff>114300</xdr:colOff>
      <xdr:row>77</xdr:row>
      <xdr:rowOff>39322</xdr:rowOff>
    </xdr:to>
    <xdr:cxnSp macro="">
      <xdr:nvCxnSpPr>
        <xdr:cNvPr id="860" name="直線コネクタ 859"/>
        <xdr:cNvCxnSpPr/>
      </xdr:nvCxnSpPr>
      <xdr:spPr>
        <a:xfrm flipV="1">
          <a:off x="18656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12844</xdr:rowOff>
    </xdr:from>
    <xdr:to>
      <xdr:col>116</xdr:col>
      <xdr:colOff>114300</xdr:colOff>
      <xdr:row>77</xdr:row>
      <xdr:rowOff>114444</xdr:rowOff>
    </xdr:to>
    <xdr:sp macro="" textlink="">
      <xdr:nvSpPr>
        <xdr:cNvPr id="870" name="楕円 869"/>
        <xdr:cNvSpPr/>
      </xdr:nvSpPr>
      <xdr:spPr>
        <a:xfrm>
          <a:off x="221107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162721</xdr:rowOff>
    </xdr:from>
    <xdr:ext cx="534377" cy="259045"/>
    <xdr:sp macro="" textlink="">
      <xdr:nvSpPr>
        <xdr:cNvPr id="871" name="繰出金該当値テキスト"/>
        <xdr:cNvSpPr txBox="1"/>
      </xdr:nvSpPr>
      <xdr:spPr>
        <a:xfrm>
          <a:off x="22212300" y="131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20351</xdr:rowOff>
    </xdr:from>
    <xdr:to>
      <xdr:col>112</xdr:col>
      <xdr:colOff>38100</xdr:colOff>
      <xdr:row>77</xdr:row>
      <xdr:rowOff>121951</xdr:rowOff>
    </xdr:to>
    <xdr:sp macro="" textlink="">
      <xdr:nvSpPr>
        <xdr:cNvPr id="872" name="楕円 871"/>
        <xdr:cNvSpPr/>
      </xdr:nvSpPr>
      <xdr:spPr>
        <a:xfrm>
          <a:off x="21272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113078</xdr:rowOff>
    </xdr:from>
    <xdr:ext cx="534377" cy="259045"/>
    <xdr:sp macro="" textlink="">
      <xdr:nvSpPr>
        <xdr:cNvPr id="873" name="テキスト ボックス 872"/>
        <xdr:cNvSpPr txBox="1"/>
      </xdr:nvSpPr>
      <xdr:spPr>
        <a:xfrm>
          <a:off x="21056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6288</xdr:rowOff>
    </xdr:from>
    <xdr:to>
      <xdr:col>107</xdr:col>
      <xdr:colOff>101600</xdr:colOff>
      <xdr:row>77</xdr:row>
      <xdr:rowOff>107888</xdr:rowOff>
    </xdr:to>
    <xdr:sp macro="" textlink="">
      <xdr:nvSpPr>
        <xdr:cNvPr id="874" name="楕円 873"/>
        <xdr:cNvSpPr/>
      </xdr:nvSpPr>
      <xdr:spPr>
        <a:xfrm>
          <a:off x="20383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99015</xdr:rowOff>
    </xdr:from>
    <xdr:ext cx="534377" cy="259045"/>
    <xdr:sp macro="" textlink="">
      <xdr:nvSpPr>
        <xdr:cNvPr id="875" name="テキスト ボックス 874"/>
        <xdr:cNvSpPr txBox="1"/>
      </xdr:nvSpPr>
      <xdr:spPr>
        <a:xfrm>
          <a:off x="20167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154665</xdr:rowOff>
    </xdr:from>
    <xdr:to>
      <xdr:col>102</xdr:col>
      <xdr:colOff>165100</xdr:colOff>
      <xdr:row>77</xdr:row>
      <xdr:rowOff>84815</xdr:rowOff>
    </xdr:to>
    <xdr:sp macro="" textlink="">
      <xdr:nvSpPr>
        <xdr:cNvPr id="876" name="楕円 875"/>
        <xdr:cNvSpPr/>
      </xdr:nvSpPr>
      <xdr:spPr>
        <a:xfrm>
          <a:off x="19494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75942</xdr:rowOff>
    </xdr:from>
    <xdr:ext cx="534377" cy="259045"/>
    <xdr:sp macro="" textlink="">
      <xdr:nvSpPr>
        <xdr:cNvPr id="877" name="テキスト ボックス 876"/>
        <xdr:cNvSpPr txBox="1"/>
      </xdr:nvSpPr>
      <xdr:spPr>
        <a:xfrm>
          <a:off x="19278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159972</xdr:rowOff>
    </xdr:from>
    <xdr:to>
      <xdr:col>98</xdr:col>
      <xdr:colOff>38100</xdr:colOff>
      <xdr:row>77</xdr:row>
      <xdr:rowOff>90122</xdr:rowOff>
    </xdr:to>
    <xdr:sp macro="" textlink="">
      <xdr:nvSpPr>
        <xdr:cNvPr id="878" name="楕円 877"/>
        <xdr:cNvSpPr/>
      </xdr:nvSpPr>
      <xdr:spPr>
        <a:xfrm>
          <a:off x="18605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81249</xdr:rowOff>
    </xdr:from>
    <xdr:ext cx="534377" cy="259045"/>
    <xdr:sp macro="" textlink="">
      <xdr:nvSpPr>
        <xdr:cNvPr id="879" name="テキスト ボックス 878"/>
        <xdr:cNvSpPr txBox="1"/>
      </xdr:nvSpPr>
      <xdr:spPr>
        <a:xfrm>
          <a:off x="18389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増減等により単年度で大きく数値は変動するが、物件費や扶助費、補助費等が増加している一方、繰出金については、町立病院の経営改善に伴い、平均値を下回ってい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年度においては農業振興施設整備事業の実施により普通建設事業費が大幅に増加している。人口減少により、住民一人当たりのコストは増加傾向にある。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107524</xdr:rowOff>
    </xdr:to>
    <xdr:cxnSp macro="">
      <xdr:nvCxnSpPr>
        <xdr:cNvPr id="60" name="直線コネクタ 59"/>
        <xdr:cNvCxnSpPr/>
      </xdr:nvCxnSpPr>
      <xdr:spPr>
        <a:xfrm>
          <a:off x="3797300" y="6431820"/>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99790</xdr:rowOff>
    </xdr:to>
    <xdr:cxnSp macro="">
      <xdr:nvCxnSpPr>
        <xdr:cNvPr id="63" name="直線コネクタ 62"/>
        <xdr:cNvCxnSpPr/>
      </xdr:nvCxnSpPr>
      <xdr:spPr>
        <a:xfrm flipV="1">
          <a:off x="2908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94552</xdr:rowOff>
    </xdr:from>
    <xdr:to>
      <xdr:col>15</xdr:col>
      <xdr:colOff>50800</xdr:colOff>
      <xdr:row>37</xdr:row>
      <xdr:rowOff>99790</xdr:rowOff>
    </xdr:to>
    <xdr:cxnSp macro="">
      <xdr:nvCxnSpPr>
        <xdr:cNvPr id="66" name="直線コネクタ 65"/>
        <xdr:cNvCxnSpPr/>
      </xdr:nvCxnSpPr>
      <xdr:spPr>
        <a:xfrm>
          <a:off x="2019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90799</xdr:rowOff>
    </xdr:from>
    <xdr:to>
      <xdr:col>10</xdr:col>
      <xdr:colOff>114300</xdr:colOff>
      <xdr:row>37</xdr:row>
      <xdr:rowOff>94552</xdr:rowOff>
    </xdr:to>
    <xdr:cxnSp macro="">
      <xdr:nvCxnSpPr>
        <xdr:cNvPr id="69" name="直線コネクタ 68"/>
        <xdr:cNvCxnSpPr/>
      </xdr:nvCxnSpPr>
      <xdr:spPr>
        <a:xfrm>
          <a:off x="1130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56724</xdr:rowOff>
    </xdr:from>
    <xdr:to>
      <xdr:col>24</xdr:col>
      <xdr:colOff>114300</xdr:colOff>
      <xdr:row>37</xdr:row>
      <xdr:rowOff>158324</xdr:rowOff>
    </xdr:to>
    <xdr:sp macro="" textlink="">
      <xdr:nvSpPr>
        <xdr:cNvPr id="79" name="楕円 78"/>
        <xdr:cNvSpPr/>
      </xdr:nvSpPr>
      <xdr:spPr>
        <a:xfrm>
          <a:off x="45847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35151</xdr:rowOff>
    </xdr:from>
    <xdr:ext cx="534377" cy="259045"/>
    <xdr:sp macro="" textlink="">
      <xdr:nvSpPr>
        <xdr:cNvPr id="80" name="議会費該当値テキスト"/>
        <xdr:cNvSpPr txBox="1"/>
      </xdr:nvSpPr>
      <xdr:spPr>
        <a:xfrm>
          <a:off x="4686300" y="6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37370</xdr:rowOff>
    </xdr:from>
    <xdr:to>
      <xdr:col>20</xdr:col>
      <xdr:colOff>38100</xdr:colOff>
      <xdr:row>37</xdr:row>
      <xdr:rowOff>138970</xdr:rowOff>
    </xdr:to>
    <xdr:sp macro="" textlink="">
      <xdr:nvSpPr>
        <xdr:cNvPr id="81" name="楕円 80"/>
        <xdr:cNvSpPr/>
      </xdr:nvSpPr>
      <xdr:spPr>
        <a:xfrm>
          <a:off x="3746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130097</xdr:rowOff>
    </xdr:from>
    <xdr:ext cx="534377" cy="259045"/>
    <xdr:sp macro="" textlink="">
      <xdr:nvSpPr>
        <xdr:cNvPr id="82" name="テキスト ボックス 81"/>
        <xdr:cNvSpPr txBox="1"/>
      </xdr:nvSpPr>
      <xdr:spPr>
        <a:xfrm>
          <a:off x="3530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48990</xdr:rowOff>
    </xdr:from>
    <xdr:to>
      <xdr:col>15</xdr:col>
      <xdr:colOff>101600</xdr:colOff>
      <xdr:row>37</xdr:row>
      <xdr:rowOff>150590</xdr:rowOff>
    </xdr:to>
    <xdr:sp macro="" textlink="">
      <xdr:nvSpPr>
        <xdr:cNvPr id="83" name="楕円 82"/>
        <xdr:cNvSpPr/>
      </xdr:nvSpPr>
      <xdr:spPr>
        <a:xfrm>
          <a:off x="2857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141717</xdr:rowOff>
    </xdr:from>
    <xdr:ext cx="534377" cy="259045"/>
    <xdr:sp macro="" textlink="">
      <xdr:nvSpPr>
        <xdr:cNvPr id="84" name="テキスト ボックス 83"/>
        <xdr:cNvSpPr txBox="1"/>
      </xdr:nvSpPr>
      <xdr:spPr>
        <a:xfrm>
          <a:off x="2641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43752</xdr:rowOff>
    </xdr:from>
    <xdr:to>
      <xdr:col>10</xdr:col>
      <xdr:colOff>165100</xdr:colOff>
      <xdr:row>37</xdr:row>
      <xdr:rowOff>145352</xdr:rowOff>
    </xdr:to>
    <xdr:sp macro="" textlink="">
      <xdr:nvSpPr>
        <xdr:cNvPr id="85" name="楕円 84"/>
        <xdr:cNvSpPr/>
      </xdr:nvSpPr>
      <xdr:spPr>
        <a:xfrm>
          <a:off x="1968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136479</xdr:rowOff>
    </xdr:from>
    <xdr:ext cx="534377" cy="259045"/>
    <xdr:sp macro="" textlink="">
      <xdr:nvSpPr>
        <xdr:cNvPr id="86" name="テキスト ボックス 85"/>
        <xdr:cNvSpPr txBox="1"/>
      </xdr:nvSpPr>
      <xdr:spPr>
        <a:xfrm>
          <a:off x="1752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39999</xdr:rowOff>
    </xdr:from>
    <xdr:to>
      <xdr:col>6</xdr:col>
      <xdr:colOff>38100</xdr:colOff>
      <xdr:row>37</xdr:row>
      <xdr:rowOff>141599</xdr:rowOff>
    </xdr:to>
    <xdr:sp macro="" textlink="">
      <xdr:nvSpPr>
        <xdr:cNvPr id="87" name="楕円 86"/>
        <xdr:cNvSpPr/>
      </xdr:nvSpPr>
      <xdr:spPr>
        <a:xfrm>
          <a:off x="1079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132725</xdr:rowOff>
    </xdr:from>
    <xdr:ext cx="534377" cy="259045"/>
    <xdr:sp macro="" textlink="">
      <xdr:nvSpPr>
        <xdr:cNvPr id="88" name="テキスト ボックス 87"/>
        <xdr:cNvSpPr txBox="1"/>
      </xdr:nvSpPr>
      <xdr:spPr>
        <a:xfrm>
          <a:off x="863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47975</xdr:rowOff>
    </xdr:from>
    <xdr:to>
      <xdr:col>24</xdr:col>
      <xdr:colOff>63500</xdr:colOff>
      <xdr:row>57</xdr:row>
      <xdr:rowOff>109702</xdr:rowOff>
    </xdr:to>
    <xdr:cxnSp macro="">
      <xdr:nvCxnSpPr>
        <xdr:cNvPr id="115" name="直線コネクタ 114"/>
        <xdr:cNvCxnSpPr/>
      </xdr:nvCxnSpPr>
      <xdr:spPr>
        <a:xfrm>
          <a:off x="3797300" y="9820625"/>
          <a:ext cx="838200" cy="6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47975</xdr:rowOff>
    </xdr:from>
    <xdr:to>
      <xdr:col>19</xdr:col>
      <xdr:colOff>177800</xdr:colOff>
      <xdr:row>58</xdr:row>
      <xdr:rowOff>74606</xdr:rowOff>
    </xdr:to>
    <xdr:cxnSp macro="">
      <xdr:nvCxnSpPr>
        <xdr:cNvPr id="118" name="直線コネクタ 117"/>
        <xdr:cNvCxnSpPr/>
      </xdr:nvCxnSpPr>
      <xdr:spPr>
        <a:xfrm flipV="1">
          <a:off x="2908300" y="9820625"/>
          <a:ext cx="889000" cy="1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74606</xdr:rowOff>
    </xdr:from>
    <xdr:to>
      <xdr:col>15</xdr:col>
      <xdr:colOff>50800</xdr:colOff>
      <xdr:row>58</xdr:row>
      <xdr:rowOff>75250</xdr:rowOff>
    </xdr:to>
    <xdr:cxnSp macro="">
      <xdr:nvCxnSpPr>
        <xdr:cNvPr id="121" name="直線コネクタ 120"/>
        <xdr:cNvCxnSpPr/>
      </xdr:nvCxnSpPr>
      <xdr:spPr>
        <a:xfrm flipV="1">
          <a:off x="2019300" y="10018706"/>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75250</xdr:rowOff>
    </xdr:from>
    <xdr:to>
      <xdr:col>10</xdr:col>
      <xdr:colOff>114300</xdr:colOff>
      <xdr:row>58</xdr:row>
      <xdr:rowOff>77924</xdr:rowOff>
    </xdr:to>
    <xdr:cxnSp macro="">
      <xdr:nvCxnSpPr>
        <xdr:cNvPr id="124" name="直線コネクタ 123"/>
        <xdr:cNvCxnSpPr/>
      </xdr:nvCxnSpPr>
      <xdr:spPr>
        <a:xfrm flipV="1">
          <a:off x="1130300" y="1001935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58902</xdr:rowOff>
    </xdr:from>
    <xdr:to>
      <xdr:col>24</xdr:col>
      <xdr:colOff>114300</xdr:colOff>
      <xdr:row>57</xdr:row>
      <xdr:rowOff>160502</xdr:rowOff>
    </xdr:to>
    <xdr:sp macro="" textlink="">
      <xdr:nvSpPr>
        <xdr:cNvPr id="134" name="楕円 133"/>
        <xdr:cNvSpPr/>
      </xdr:nvSpPr>
      <xdr:spPr>
        <a:xfrm>
          <a:off x="4584700" y="98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18279</xdr:rowOff>
    </xdr:from>
    <xdr:ext cx="599010" cy="259045"/>
    <xdr:sp macro="" textlink="">
      <xdr:nvSpPr>
        <xdr:cNvPr id="135" name="総務費該当値テキスト"/>
        <xdr:cNvSpPr txBox="1"/>
      </xdr:nvSpPr>
      <xdr:spPr>
        <a:xfrm>
          <a:off x="4686300" y="961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168625</xdr:rowOff>
    </xdr:from>
    <xdr:to>
      <xdr:col>20</xdr:col>
      <xdr:colOff>38100</xdr:colOff>
      <xdr:row>57</xdr:row>
      <xdr:rowOff>98775</xdr:rowOff>
    </xdr:to>
    <xdr:sp macro="" textlink="">
      <xdr:nvSpPr>
        <xdr:cNvPr id="136" name="楕円 135"/>
        <xdr:cNvSpPr/>
      </xdr:nvSpPr>
      <xdr:spPr>
        <a:xfrm>
          <a:off x="3746500" y="97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115302</xdr:rowOff>
    </xdr:from>
    <xdr:ext cx="599010" cy="259045"/>
    <xdr:sp macro="" textlink="">
      <xdr:nvSpPr>
        <xdr:cNvPr id="137" name="テキスト ボックス 136"/>
        <xdr:cNvSpPr txBox="1"/>
      </xdr:nvSpPr>
      <xdr:spPr>
        <a:xfrm>
          <a:off x="3497795" y="954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23806</xdr:rowOff>
    </xdr:from>
    <xdr:to>
      <xdr:col>15</xdr:col>
      <xdr:colOff>101600</xdr:colOff>
      <xdr:row>58</xdr:row>
      <xdr:rowOff>125406</xdr:rowOff>
    </xdr:to>
    <xdr:sp macro="" textlink="">
      <xdr:nvSpPr>
        <xdr:cNvPr id="138" name="楕円 137"/>
        <xdr:cNvSpPr/>
      </xdr:nvSpPr>
      <xdr:spPr>
        <a:xfrm>
          <a:off x="2857500" y="99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116533</xdr:rowOff>
    </xdr:from>
    <xdr:ext cx="599010" cy="259045"/>
    <xdr:sp macro="" textlink="">
      <xdr:nvSpPr>
        <xdr:cNvPr id="139" name="テキスト ボックス 138"/>
        <xdr:cNvSpPr txBox="1"/>
      </xdr:nvSpPr>
      <xdr:spPr>
        <a:xfrm>
          <a:off x="2608795" y="1006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24450</xdr:rowOff>
    </xdr:from>
    <xdr:to>
      <xdr:col>10</xdr:col>
      <xdr:colOff>165100</xdr:colOff>
      <xdr:row>58</xdr:row>
      <xdr:rowOff>126050</xdr:rowOff>
    </xdr:to>
    <xdr:sp macro="" textlink="">
      <xdr:nvSpPr>
        <xdr:cNvPr id="140" name="楕円 139"/>
        <xdr:cNvSpPr/>
      </xdr:nvSpPr>
      <xdr:spPr>
        <a:xfrm>
          <a:off x="1968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117177</xdr:rowOff>
    </xdr:from>
    <xdr:ext cx="599010" cy="259045"/>
    <xdr:sp macro="" textlink="">
      <xdr:nvSpPr>
        <xdr:cNvPr id="141" name="テキスト ボックス 140"/>
        <xdr:cNvSpPr txBox="1"/>
      </xdr:nvSpPr>
      <xdr:spPr>
        <a:xfrm>
          <a:off x="1719795" y="100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27124</xdr:rowOff>
    </xdr:from>
    <xdr:to>
      <xdr:col>6</xdr:col>
      <xdr:colOff>38100</xdr:colOff>
      <xdr:row>58</xdr:row>
      <xdr:rowOff>128724</xdr:rowOff>
    </xdr:to>
    <xdr:sp macro="" textlink="">
      <xdr:nvSpPr>
        <xdr:cNvPr id="142" name="楕円 141"/>
        <xdr:cNvSpPr/>
      </xdr:nvSpPr>
      <xdr:spPr>
        <a:xfrm>
          <a:off x="1079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119851</xdr:rowOff>
    </xdr:from>
    <xdr:ext cx="599010" cy="259045"/>
    <xdr:sp macro="" textlink="">
      <xdr:nvSpPr>
        <xdr:cNvPr id="143" name="テキスト ボックス 142"/>
        <xdr:cNvSpPr txBox="1"/>
      </xdr:nvSpPr>
      <xdr:spPr>
        <a:xfrm>
          <a:off x="830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113830</xdr:rowOff>
    </xdr:from>
    <xdr:to>
      <xdr:col>24</xdr:col>
      <xdr:colOff>63500</xdr:colOff>
      <xdr:row>76</xdr:row>
      <xdr:rowOff>140793</xdr:rowOff>
    </xdr:to>
    <xdr:cxnSp macro="">
      <xdr:nvCxnSpPr>
        <xdr:cNvPr id="172" name="直線コネクタ 171"/>
        <xdr:cNvCxnSpPr/>
      </xdr:nvCxnSpPr>
      <xdr:spPr>
        <a:xfrm flipV="1">
          <a:off x="3797300" y="13144030"/>
          <a:ext cx="8382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140793</xdr:rowOff>
    </xdr:from>
    <xdr:to>
      <xdr:col>19</xdr:col>
      <xdr:colOff>177800</xdr:colOff>
      <xdr:row>77</xdr:row>
      <xdr:rowOff>5528</xdr:rowOff>
    </xdr:to>
    <xdr:cxnSp macro="">
      <xdr:nvCxnSpPr>
        <xdr:cNvPr id="175" name="直線コネクタ 174"/>
        <xdr:cNvCxnSpPr/>
      </xdr:nvCxnSpPr>
      <xdr:spPr>
        <a:xfrm flipV="1">
          <a:off x="2908300" y="13170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149423</xdr:rowOff>
    </xdr:from>
    <xdr:to>
      <xdr:col>15</xdr:col>
      <xdr:colOff>50800</xdr:colOff>
      <xdr:row>77</xdr:row>
      <xdr:rowOff>5528</xdr:rowOff>
    </xdr:to>
    <xdr:cxnSp macro="">
      <xdr:nvCxnSpPr>
        <xdr:cNvPr id="178" name="直線コネクタ 177"/>
        <xdr:cNvCxnSpPr/>
      </xdr:nvCxnSpPr>
      <xdr:spPr>
        <a:xfrm>
          <a:off x="2019300" y="13179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149423</xdr:rowOff>
    </xdr:from>
    <xdr:to>
      <xdr:col>10</xdr:col>
      <xdr:colOff>114300</xdr:colOff>
      <xdr:row>77</xdr:row>
      <xdr:rowOff>4462</xdr:rowOff>
    </xdr:to>
    <xdr:cxnSp macro="">
      <xdr:nvCxnSpPr>
        <xdr:cNvPr id="181" name="直線コネクタ 180"/>
        <xdr:cNvCxnSpPr/>
      </xdr:nvCxnSpPr>
      <xdr:spPr>
        <a:xfrm flipV="1">
          <a:off x="1130300" y="13179623"/>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63030</xdr:rowOff>
    </xdr:from>
    <xdr:to>
      <xdr:col>24</xdr:col>
      <xdr:colOff>114300</xdr:colOff>
      <xdr:row>76</xdr:row>
      <xdr:rowOff>164630</xdr:rowOff>
    </xdr:to>
    <xdr:sp macro="" textlink="">
      <xdr:nvSpPr>
        <xdr:cNvPr id="191" name="楕円 190"/>
        <xdr:cNvSpPr/>
      </xdr:nvSpPr>
      <xdr:spPr>
        <a:xfrm>
          <a:off x="4584700" y="130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41457</xdr:rowOff>
    </xdr:from>
    <xdr:ext cx="599010" cy="259045"/>
    <xdr:sp macro="" textlink="">
      <xdr:nvSpPr>
        <xdr:cNvPr id="192" name="民生費該当値テキスト"/>
        <xdr:cNvSpPr txBox="1"/>
      </xdr:nvSpPr>
      <xdr:spPr>
        <a:xfrm>
          <a:off x="4686300" y="1307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89993</xdr:rowOff>
    </xdr:from>
    <xdr:to>
      <xdr:col>20</xdr:col>
      <xdr:colOff>38100</xdr:colOff>
      <xdr:row>77</xdr:row>
      <xdr:rowOff>20143</xdr:rowOff>
    </xdr:to>
    <xdr:sp macro="" textlink="">
      <xdr:nvSpPr>
        <xdr:cNvPr id="193" name="楕円 192"/>
        <xdr:cNvSpPr/>
      </xdr:nvSpPr>
      <xdr:spPr>
        <a:xfrm>
          <a:off x="3746500" y="131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36671</xdr:rowOff>
    </xdr:from>
    <xdr:ext cx="599010" cy="259045"/>
    <xdr:sp macro="" textlink="">
      <xdr:nvSpPr>
        <xdr:cNvPr id="194" name="テキスト ボックス 193"/>
        <xdr:cNvSpPr txBox="1"/>
      </xdr:nvSpPr>
      <xdr:spPr>
        <a:xfrm>
          <a:off x="3497795" y="128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126178</xdr:rowOff>
    </xdr:from>
    <xdr:to>
      <xdr:col>15</xdr:col>
      <xdr:colOff>101600</xdr:colOff>
      <xdr:row>77</xdr:row>
      <xdr:rowOff>56328</xdr:rowOff>
    </xdr:to>
    <xdr:sp macro="" textlink="">
      <xdr:nvSpPr>
        <xdr:cNvPr id="195" name="楕円 194"/>
        <xdr:cNvSpPr/>
      </xdr:nvSpPr>
      <xdr:spPr>
        <a:xfrm>
          <a:off x="2857500" y="131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47455</xdr:rowOff>
    </xdr:from>
    <xdr:ext cx="599010" cy="259045"/>
    <xdr:sp macro="" textlink="">
      <xdr:nvSpPr>
        <xdr:cNvPr id="196" name="テキスト ボックス 195"/>
        <xdr:cNvSpPr txBox="1"/>
      </xdr:nvSpPr>
      <xdr:spPr>
        <a:xfrm>
          <a:off x="2608795" y="1324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98623</xdr:rowOff>
    </xdr:from>
    <xdr:to>
      <xdr:col>10</xdr:col>
      <xdr:colOff>165100</xdr:colOff>
      <xdr:row>77</xdr:row>
      <xdr:rowOff>28773</xdr:rowOff>
    </xdr:to>
    <xdr:sp macro="" textlink="">
      <xdr:nvSpPr>
        <xdr:cNvPr id="197" name="楕円 196"/>
        <xdr:cNvSpPr/>
      </xdr:nvSpPr>
      <xdr:spPr>
        <a:xfrm>
          <a:off x="1968500" y="131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19900</xdr:rowOff>
    </xdr:from>
    <xdr:ext cx="599010" cy="259045"/>
    <xdr:sp macro="" textlink="">
      <xdr:nvSpPr>
        <xdr:cNvPr id="198" name="テキスト ボックス 197"/>
        <xdr:cNvSpPr txBox="1"/>
      </xdr:nvSpPr>
      <xdr:spPr>
        <a:xfrm>
          <a:off x="1719795" y="132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125112</xdr:rowOff>
    </xdr:from>
    <xdr:to>
      <xdr:col>6</xdr:col>
      <xdr:colOff>38100</xdr:colOff>
      <xdr:row>77</xdr:row>
      <xdr:rowOff>55262</xdr:rowOff>
    </xdr:to>
    <xdr:sp macro="" textlink="">
      <xdr:nvSpPr>
        <xdr:cNvPr id="199" name="楕円 198"/>
        <xdr:cNvSpPr/>
      </xdr:nvSpPr>
      <xdr:spPr>
        <a:xfrm>
          <a:off x="1079500" y="131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46389</xdr:rowOff>
    </xdr:from>
    <xdr:ext cx="599010" cy="259045"/>
    <xdr:sp macro="" textlink="">
      <xdr:nvSpPr>
        <xdr:cNvPr id="200" name="テキスト ボックス 199"/>
        <xdr:cNvSpPr txBox="1"/>
      </xdr:nvSpPr>
      <xdr:spPr>
        <a:xfrm>
          <a:off x="830795" y="1324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149079</xdr:rowOff>
    </xdr:from>
    <xdr:to>
      <xdr:col>24</xdr:col>
      <xdr:colOff>63500</xdr:colOff>
      <xdr:row>96</xdr:row>
      <xdr:rowOff>169717</xdr:rowOff>
    </xdr:to>
    <xdr:cxnSp macro="">
      <xdr:nvCxnSpPr>
        <xdr:cNvPr id="227" name="直線コネクタ 226"/>
        <xdr:cNvCxnSpPr/>
      </xdr:nvCxnSpPr>
      <xdr:spPr>
        <a:xfrm>
          <a:off x="3797300" y="16608279"/>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149079</xdr:rowOff>
    </xdr:from>
    <xdr:to>
      <xdr:col>19</xdr:col>
      <xdr:colOff>177800</xdr:colOff>
      <xdr:row>96</xdr:row>
      <xdr:rowOff>157331</xdr:rowOff>
    </xdr:to>
    <xdr:cxnSp macro="">
      <xdr:nvCxnSpPr>
        <xdr:cNvPr id="230" name="直線コネクタ 229"/>
        <xdr:cNvCxnSpPr/>
      </xdr:nvCxnSpPr>
      <xdr:spPr>
        <a:xfrm flipV="1">
          <a:off x="2908300" y="1660827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107936</xdr:rowOff>
    </xdr:from>
    <xdr:to>
      <xdr:col>15</xdr:col>
      <xdr:colOff>50800</xdr:colOff>
      <xdr:row>96</xdr:row>
      <xdr:rowOff>157331</xdr:rowOff>
    </xdr:to>
    <xdr:cxnSp macro="">
      <xdr:nvCxnSpPr>
        <xdr:cNvPr id="233" name="直線コネクタ 232"/>
        <xdr:cNvCxnSpPr/>
      </xdr:nvCxnSpPr>
      <xdr:spPr>
        <a:xfrm>
          <a:off x="2019300" y="16567136"/>
          <a:ext cx="8890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107936</xdr:rowOff>
    </xdr:from>
    <xdr:to>
      <xdr:col>10</xdr:col>
      <xdr:colOff>114300</xdr:colOff>
      <xdr:row>96</xdr:row>
      <xdr:rowOff>170648</xdr:rowOff>
    </xdr:to>
    <xdr:cxnSp macro="">
      <xdr:nvCxnSpPr>
        <xdr:cNvPr id="236" name="直線コネクタ 235"/>
        <xdr:cNvCxnSpPr/>
      </xdr:nvCxnSpPr>
      <xdr:spPr>
        <a:xfrm flipV="1">
          <a:off x="1130300" y="16567136"/>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118917</xdr:rowOff>
    </xdr:from>
    <xdr:to>
      <xdr:col>24</xdr:col>
      <xdr:colOff>114300</xdr:colOff>
      <xdr:row>97</xdr:row>
      <xdr:rowOff>49067</xdr:rowOff>
    </xdr:to>
    <xdr:sp macro="" textlink="">
      <xdr:nvSpPr>
        <xdr:cNvPr id="246" name="楕円 245"/>
        <xdr:cNvSpPr/>
      </xdr:nvSpPr>
      <xdr:spPr>
        <a:xfrm>
          <a:off x="4584700" y="165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141794</xdr:rowOff>
    </xdr:from>
    <xdr:ext cx="599010" cy="259045"/>
    <xdr:sp macro="" textlink="">
      <xdr:nvSpPr>
        <xdr:cNvPr id="247" name="衛生費該当値テキスト"/>
        <xdr:cNvSpPr txBox="1"/>
      </xdr:nvSpPr>
      <xdr:spPr>
        <a:xfrm>
          <a:off x="4686300" y="1642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98279</xdr:rowOff>
    </xdr:from>
    <xdr:to>
      <xdr:col>20</xdr:col>
      <xdr:colOff>38100</xdr:colOff>
      <xdr:row>97</xdr:row>
      <xdr:rowOff>28429</xdr:rowOff>
    </xdr:to>
    <xdr:sp macro="" textlink="">
      <xdr:nvSpPr>
        <xdr:cNvPr id="248" name="楕円 247"/>
        <xdr:cNvSpPr/>
      </xdr:nvSpPr>
      <xdr:spPr>
        <a:xfrm>
          <a:off x="3746500" y="165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44956</xdr:rowOff>
    </xdr:from>
    <xdr:ext cx="599010" cy="259045"/>
    <xdr:sp macro="" textlink="">
      <xdr:nvSpPr>
        <xdr:cNvPr id="249" name="テキスト ボックス 248"/>
        <xdr:cNvSpPr txBox="1"/>
      </xdr:nvSpPr>
      <xdr:spPr>
        <a:xfrm>
          <a:off x="3497795" y="163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106531</xdr:rowOff>
    </xdr:from>
    <xdr:to>
      <xdr:col>15</xdr:col>
      <xdr:colOff>101600</xdr:colOff>
      <xdr:row>97</xdr:row>
      <xdr:rowOff>36681</xdr:rowOff>
    </xdr:to>
    <xdr:sp macro="" textlink="">
      <xdr:nvSpPr>
        <xdr:cNvPr id="250" name="楕円 249"/>
        <xdr:cNvSpPr/>
      </xdr:nvSpPr>
      <xdr:spPr>
        <a:xfrm>
          <a:off x="28575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53208</xdr:rowOff>
    </xdr:from>
    <xdr:ext cx="599010" cy="259045"/>
    <xdr:sp macro="" textlink="">
      <xdr:nvSpPr>
        <xdr:cNvPr id="251" name="テキスト ボックス 250"/>
        <xdr:cNvSpPr txBox="1"/>
      </xdr:nvSpPr>
      <xdr:spPr>
        <a:xfrm>
          <a:off x="2608795" y="1634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57136</xdr:rowOff>
    </xdr:from>
    <xdr:to>
      <xdr:col>10</xdr:col>
      <xdr:colOff>165100</xdr:colOff>
      <xdr:row>96</xdr:row>
      <xdr:rowOff>158736</xdr:rowOff>
    </xdr:to>
    <xdr:sp macro="" textlink="">
      <xdr:nvSpPr>
        <xdr:cNvPr id="252" name="楕円 251"/>
        <xdr:cNvSpPr/>
      </xdr:nvSpPr>
      <xdr:spPr>
        <a:xfrm>
          <a:off x="1968500" y="1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3813</xdr:rowOff>
    </xdr:from>
    <xdr:ext cx="599010" cy="259045"/>
    <xdr:sp macro="" textlink="">
      <xdr:nvSpPr>
        <xdr:cNvPr id="253" name="テキスト ボックス 252"/>
        <xdr:cNvSpPr txBox="1"/>
      </xdr:nvSpPr>
      <xdr:spPr>
        <a:xfrm>
          <a:off x="1719795" y="162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119848</xdr:rowOff>
    </xdr:from>
    <xdr:to>
      <xdr:col>6</xdr:col>
      <xdr:colOff>38100</xdr:colOff>
      <xdr:row>97</xdr:row>
      <xdr:rowOff>49998</xdr:rowOff>
    </xdr:to>
    <xdr:sp macro="" textlink="">
      <xdr:nvSpPr>
        <xdr:cNvPr id="254" name="楕円 253"/>
        <xdr:cNvSpPr/>
      </xdr:nvSpPr>
      <xdr:spPr>
        <a:xfrm>
          <a:off x="1079500" y="165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66525</xdr:rowOff>
    </xdr:from>
    <xdr:ext cx="599010" cy="259045"/>
    <xdr:sp macro="" textlink="">
      <xdr:nvSpPr>
        <xdr:cNvPr id="255" name="テキスト ボックス 254"/>
        <xdr:cNvSpPr txBox="1"/>
      </xdr:nvSpPr>
      <xdr:spPr>
        <a:xfrm>
          <a:off x="830795" y="163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40240</xdr:rowOff>
    </xdr:from>
    <xdr:to>
      <xdr:col>55</xdr:col>
      <xdr:colOff>0</xdr:colOff>
      <xdr:row>39</xdr:row>
      <xdr:rowOff>40907</xdr:rowOff>
    </xdr:to>
    <xdr:cxnSp macro="">
      <xdr:nvCxnSpPr>
        <xdr:cNvPr id="284" name="直線コネクタ 283"/>
        <xdr:cNvCxnSpPr/>
      </xdr:nvCxnSpPr>
      <xdr:spPr>
        <a:xfrm flipV="1">
          <a:off x="9639300" y="6726790"/>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40907</xdr:rowOff>
    </xdr:from>
    <xdr:to>
      <xdr:col>50</xdr:col>
      <xdr:colOff>114300</xdr:colOff>
      <xdr:row>39</xdr:row>
      <xdr:rowOff>43021</xdr:rowOff>
    </xdr:to>
    <xdr:cxnSp macro="">
      <xdr:nvCxnSpPr>
        <xdr:cNvPr id="287" name="直線コネクタ 286"/>
        <xdr:cNvCxnSpPr/>
      </xdr:nvCxnSpPr>
      <xdr:spPr>
        <a:xfrm flipV="1">
          <a:off x="8750300" y="672745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43021</xdr:rowOff>
    </xdr:from>
    <xdr:to>
      <xdr:col>45</xdr:col>
      <xdr:colOff>177800</xdr:colOff>
      <xdr:row>39</xdr:row>
      <xdr:rowOff>43897</xdr:rowOff>
    </xdr:to>
    <xdr:cxnSp macro="">
      <xdr:nvCxnSpPr>
        <xdr:cNvPr id="290" name="直線コネクタ 289"/>
        <xdr:cNvCxnSpPr/>
      </xdr:nvCxnSpPr>
      <xdr:spPr>
        <a:xfrm flipV="1">
          <a:off x="7861300" y="672957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43897</xdr:rowOff>
    </xdr:from>
    <xdr:to>
      <xdr:col>41</xdr:col>
      <xdr:colOff>50800</xdr:colOff>
      <xdr:row>39</xdr:row>
      <xdr:rowOff>43897</xdr:rowOff>
    </xdr:to>
    <xdr:cxnSp macro="">
      <xdr:nvCxnSpPr>
        <xdr:cNvPr id="293" name="直線コネクタ 292"/>
        <xdr:cNvCxnSpPr/>
      </xdr:nvCxnSpPr>
      <xdr:spPr>
        <a:xfrm>
          <a:off x="6972300" y="6730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160890</xdr:rowOff>
    </xdr:from>
    <xdr:to>
      <xdr:col>55</xdr:col>
      <xdr:colOff>50800</xdr:colOff>
      <xdr:row>39</xdr:row>
      <xdr:rowOff>91040</xdr:rowOff>
    </xdr:to>
    <xdr:sp macro="" textlink="">
      <xdr:nvSpPr>
        <xdr:cNvPr id="303" name="楕円 302"/>
        <xdr:cNvSpPr/>
      </xdr:nvSpPr>
      <xdr:spPr>
        <a:xfrm>
          <a:off x="10426700" y="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78565" cy="259045"/>
    <xdr:sp macro="" textlink="">
      <xdr:nvSpPr>
        <xdr:cNvPr id="304" name="労働費該当値テキスト"/>
        <xdr:cNvSpPr txBox="1"/>
      </xdr:nvSpPr>
      <xdr:spPr>
        <a:xfrm>
          <a:off x="10528300" y="664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161557</xdr:rowOff>
    </xdr:from>
    <xdr:to>
      <xdr:col>50</xdr:col>
      <xdr:colOff>165100</xdr:colOff>
      <xdr:row>39</xdr:row>
      <xdr:rowOff>91707</xdr:rowOff>
    </xdr:to>
    <xdr:sp macro="" textlink="">
      <xdr:nvSpPr>
        <xdr:cNvPr id="305" name="楕円 304"/>
        <xdr:cNvSpPr/>
      </xdr:nvSpPr>
      <xdr:spPr>
        <a:xfrm>
          <a:off x="9588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82834</xdr:rowOff>
    </xdr:from>
    <xdr:ext cx="378565" cy="259045"/>
    <xdr:sp macro="" textlink="">
      <xdr:nvSpPr>
        <xdr:cNvPr id="306" name="テキスト ボックス 305"/>
        <xdr:cNvSpPr txBox="1"/>
      </xdr:nvSpPr>
      <xdr:spPr>
        <a:xfrm>
          <a:off x="9450017" y="676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163671</xdr:rowOff>
    </xdr:from>
    <xdr:to>
      <xdr:col>46</xdr:col>
      <xdr:colOff>38100</xdr:colOff>
      <xdr:row>39</xdr:row>
      <xdr:rowOff>93821</xdr:rowOff>
    </xdr:to>
    <xdr:sp macro="" textlink="">
      <xdr:nvSpPr>
        <xdr:cNvPr id="307" name="楕円 306"/>
        <xdr:cNvSpPr/>
      </xdr:nvSpPr>
      <xdr:spPr>
        <a:xfrm>
          <a:off x="8699500" y="66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84948</xdr:rowOff>
    </xdr:from>
    <xdr:ext cx="313932" cy="259045"/>
    <xdr:sp macro="" textlink="">
      <xdr:nvSpPr>
        <xdr:cNvPr id="308" name="テキスト ボックス 307"/>
        <xdr:cNvSpPr txBox="1"/>
      </xdr:nvSpPr>
      <xdr:spPr>
        <a:xfrm>
          <a:off x="8593333" y="677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164547</xdr:rowOff>
    </xdr:from>
    <xdr:to>
      <xdr:col>41</xdr:col>
      <xdr:colOff>101600</xdr:colOff>
      <xdr:row>39</xdr:row>
      <xdr:rowOff>94697</xdr:rowOff>
    </xdr:to>
    <xdr:sp macro="" textlink="">
      <xdr:nvSpPr>
        <xdr:cNvPr id="309" name="楕円 308"/>
        <xdr:cNvSpPr/>
      </xdr:nvSpPr>
      <xdr:spPr>
        <a:xfrm>
          <a:off x="7810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85824</xdr:rowOff>
    </xdr:from>
    <xdr:ext cx="313932" cy="259045"/>
    <xdr:sp macro="" textlink="">
      <xdr:nvSpPr>
        <xdr:cNvPr id="310" name="テキスト ボックス 309"/>
        <xdr:cNvSpPr txBox="1"/>
      </xdr:nvSpPr>
      <xdr:spPr>
        <a:xfrm>
          <a:off x="7704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164547</xdr:rowOff>
    </xdr:from>
    <xdr:to>
      <xdr:col>36</xdr:col>
      <xdr:colOff>165100</xdr:colOff>
      <xdr:row>39</xdr:row>
      <xdr:rowOff>94697</xdr:rowOff>
    </xdr:to>
    <xdr:sp macro="" textlink="">
      <xdr:nvSpPr>
        <xdr:cNvPr id="311" name="楕円 310"/>
        <xdr:cNvSpPr/>
      </xdr:nvSpPr>
      <xdr:spPr>
        <a:xfrm>
          <a:off x="6921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85824</xdr:rowOff>
    </xdr:from>
    <xdr:ext cx="313932" cy="259045"/>
    <xdr:sp macro="" textlink="">
      <xdr:nvSpPr>
        <xdr:cNvPr id="312" name="テキスト ボックス 311"/>
        <xdr:cNvSpPr txBox="1"/>
      </xdr:nvSpPr>
      <xdr:spPr>
        <a:xfrm>
          <a:off x="6815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95877</xdr:rowOff>
    </xdr:from>
    <xdr:to>
      <xdr:col>55</xdr:col>
      <xdr:colOff>0</xdr:colOff>
      <xdr:row>58</xdr:row>
      <xdr:rowOff>76240</xdr:rowOff>
    </xdr:to>
    <xdr:cxnSp macro="">
      <xdr:nvCxnSpPr>
        <xdr:cNvPr id="339" name="直線コネクタ 338"/>
        <xdr:cNvCxnSpPr/>
      </xdr:nvCxnSpPr>
      <xdr:spPr>
        <a:xfrm flipV="1">
          <a:off x="9639300" y="9868527"/>
          <a:ext cx="8382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73825</xdr:rowOff>
    </xdr:from>
    <xdr:to>
      <xdr:col>50</xdr:col>
      <xdr:colOff>114300</xdr:colOff>
      <xdr:row>58</xdr:row>
      <xdr:rowOff>76240</xdr:rowOff>
    </xdr:to>
    <xdr:cxnSp macro="">
      <xdr:nvCxnSpPr>
        <xdr:cNvPr id="342" name="直線コネクタ 341"/>
        <xdr:cNvCxnSpPr/>
      </xdr:nvCxnSpPr>
      <xdr:spPr>
        <a:xfrm>
          <a:off x="8750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61062</xdr:rowOff>
    </xdr:from>
    <xdr:to>
      <xdr:col>45</xdr:col>
      <xdr:colOff>177800</xdr:colOff>
      <xdr:row>58</xdr:row>
      <xdr:rowOff>73825</xdr:rowOff>
    </xdr:to>
    <xdr:cxnSp macro="">
      <xdr:nvCxnSpPr>
        <xdr:cNvPr id="345" name="直線コネクタ 344"/>
        <xdr:cNvCxnSpPr/>
      </xdr:nvCxnSpPr>
      <xdr:spPr>
        <a:xfrm>
          <a:off x="7861300" y="10005162"/>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61062</xdr:rowOff>
    </xdr:from>
    <xdr:to>
      <xdr:col>41</xdr:col>
      <xdr:colOff>50800</xdr:colOff>
      <xdr:row>58</xdr:row>
      <xdr:rowOff>81700</xdr:rowOff>
    </xdr:to>
    <xdr:cxnSp macro="">
      <xdr:nvCxnSpPr>
        <xdr:cNvPr id="348" name="直線コネクタ 347"/>
        <xdr:cNvCxnSpPr/>
      </xdr:nvCxnSpPr>
      <xdr:spPr>
        <a:xfrm flipV="1">
          <a:off x="6972300" y="10005162"/>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45077</xdr:rowOff>
    </xdr:from>
    <xdr:to>
      <xdr:col>55</xdr:col>
      <xdr:colOff>50800</xdr:colOff>
      <xdr:row>57</xdr:row>
      <xdr:rowOff>146677</xdr:rowOff>
    </xdr:to>
    <xdr:sp macro="" textlink="">
      <xdr:nvSpPr>
        <xdr:cNvPr id="358" name="楕円 357"/>
        <xdr:cNvSpPr/>
      </xdr:nvSpPr>
      <xdr:spPr>
        <a:xfrm>
          <a:off x="104267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67954</xdr:rowOff>
    </xdr:from>
    <xdr:ext cx="599010" cy="259045"/>
    <xdr:sp macro="" textlink="">
      <xdr:nvSpPr>
        <xdr:cNvPr id="359" name="農林水産業費該当値テキスト"/>
        <xdr:cNvSpPr txBox="1"/>
      </xdr:nvSpPr>
      <xdr:spPr>
        <a:xfrm>
          <a:off x="10528300" y="966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25440</xdr:rowOff>
    </xdr:from>
    <xdr:to>
      <xdr:col>50</xdr:col>
      <xdr:colOff>165100</xdr:colOff>
      <xdr:row>58</xdr:row>
      <xdr:rowOff>127040</xdr:rowOff>
    </xdr:to>
    <xdr:sp macro="" textlink="">
      <xdr:nvSpPr>
        <xdr:cNvPr id="360" name="楕円 359"/>
        <xdr:cNvSpPr/>
      </xdr:nvSpPr>
      <xdr:spPr>
        <a:xfrm>
          <a:off x="9588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118167</xdr:rowOff>
    </xdr:from>
    <xdr:ext cx="599010" cy="259045"/>
    <xdr:sp macro="" textlink="">
      <xdr:nvSpPr>
        <xdr:cNvPr id="361" name="テキスト ボックス 360"/>
        <xdr:cNvSpPr txBox="1"/>
      </xdr:nvSpPr>
      <xdr:spPr>
        <a:xfrm>
          <a:off x="9339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23025</xdr:rowOff>
    </xdr:from>
    <xdr:to>
      <xdr:col>46</xdr:col>
      <xdr:colOff>38100</xdr:colOff>
      <xdr:row>58</xdr:row>
      <xdr:rowOff>124625</xdr:rowOff>
    </xdr:to>
    <xdr:sp macro="" textlink="">
      <xdr:nvSpPr>
        <xdr:cNvPr id="362" name="楕円 361"/>
        <xdr:cNvSpPr/>
      </xdr:nvSpPr>
      <xdr:spPr>
        <a:xfrm>
          <a:off x="8699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115752</xdr:rowOff>
    </xdr:from>
    <xdr:ext cx="599010" cy="259045"/>
    <xdr:sp macro="" textlink="">
      <xdr:nvSpPr>
        <xdr:cNvPr id="363" name="テキスト ボックス 362"/>
        <xdr:cNvSpPr txBox="1"/>
      </xdr:nvSpPr>
      <xdr:spPr>
        <a:xfrm>
          <a:off x="8450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10262</xdr:rowOff>
    </xdr:from>
    <xdr:to>
      <xdr:col>41</xdr:col>
      <xdr:colOff>101600</xdr:colOff>
      <xdr:row>58</xdr:row>
      <xdr:rowOff>111862</xdr:rowOff>
    </xdr:to>
    <xdr:sp macro="" textlink="">
      <xdr:nvSpPr>
        <xdr:cNvPr id="364" name="楕円 363"/>
        <xdr:cNvSpPr/>
      </xdr:nvSpPr>
      <xdr:spPr>
        <a:xfrm>
          <a:off x="78105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128389</xdr:rowOff>
    </xdr:from>
    <xdr:ext cx="599010" cy="259045"/>
    <xdr:sp macro="" textlink="">
      <xdr:nvSpPr>
        <xdr:cNvPr id="365" name="テキスト ボックス 364"/>
        <xdr:cNvSpPr txBox="1"/>
      </xdr:nvSpPr>
      <xdr:spPr>
        <a:xfrm>
          <a:off x="7561795" y="972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30900</xdr:rowOff>
    </xdr:from>
    <xdr:to>
      <xdr:col>36</xdr:col>
      <xdr:colOff>165100</xdr:colOff>
      <xdr:row>58</xdr:row>
      <xdr:rowOff>132500</xdr:rowOff>
    </xdr:to>
    <xdr:sp macro="" textlink="">
      <xdr:nvSpPr>
        <xdr:cNvPr id="366" name="楕円 365"/>
        <xdr:cNvSpPr/>
      </xdr:nvSpPr>
      <xdr:spPr>
        <a:xfrm>
          <a:off x="6921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123627</xdr:rowOff>
    </xdr:from>
    <xdr:ext cx="599010" cy="259045"/>
    <xdr:sp macro="" textlink="">
      <xdr:nvSpPr>
        <xdr:cNvPr id="367" name="テキスト ボックス 366"/>
        <xdr:cNvSpPr txBox="1"/>
      </xdr:nvSpPr>
      <xdr:spPr>
        <a:xfrm>
          <a:off x="6672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155944</xdr:rowOff>
    </xdr:from>
    <xdr:to>
      <xdr:col>55</xdr:col>
      <xdr:colOff>0</xdr:colOff>
      <xdr:row>79</xdr:row>
      <xdr:rowOff>34891</xdr:rowOff>
    </xdr:to>
    <xdr:cxnSp macro="">
      <xdr:nvCxnSpPr>
        <xdr:cNvPr id="398" name="直線コネクタ 397"/>
        <xdr:cNvCxnSpPr/>
      </xdr:nvCxnSpPr>
      <xdr:spPr>
        <a:xfrm flipV="1">
          <a:off x="9639300" y="13529044"/>
          <a:ext cx="8382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34891</xdr:rowOff>
    </xdr:from>
    <xdr:to>
      <xdr:col>50</xdr:col>
      <xdr:colOff>114300</xdr:colOff>
      <xdr:row>79</xdr:row>
      <xdr:rowOff>41797</xdr:rowOff>
    </xdr:to>
    <xdr:cxnSp macro="">
      <xdr:nvCxnSpPr>
        <xdr:cNvPr id="401" name="直線コネクタ 400"/>
        <xdr:cNvCxnSpPr/>
      </xdr:nvCxnSpPr>
      <xdr:spPr>
        <a:xfrm flipV="1">
          <a:off x="8750300" y="13579441"/>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41797</xdr:rowOff>
    </xdr:from>
    <xdr:to>
      <xdr:col>45</xdr:col>
      <xdr:colOff>177800</xdr:colOff>
      <xdr:row>79</xdr:row>
      <xdr:rowOff>46963</xdr:rowOff>
    </xdr:to>
    <xdr:cxnSp macro="">
      <xdr:nvCxnSpPr>
        <xdr:cNvPr id="404" name="直線コネクタ 403"/>
        <xdr:cNvCxnSpPr/>
      </xdr:nvCxnSpPr>
      <xdr:spPr>
        <a:xfrm flipV="1">
          <a:off x="7861300" y="1358634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42022</xdr:rowOff>
    </xdr:from>
    <xdr:to>
      <xdr:col>41</xdr:col>
      <xdr:colOff>50800</xdr:colOff>
      <xdr:row>79</xdr:row>
      <xdr:rowOff>46963</xdr:rowOff>
    </xdr:to>
    <xdr:cxnSp macro="">
      <xdr:nvCxnSpPr>
        <xdr:cNvPr id="407" name="直線コネクタ 406"/>
        <xdr:cNvCxnSpPr/>
      </xdr:nvCxnSpPr>
      <xdr:spPr>
        <a:xfrm>
          <a:off x="6972300" y="13586572"/>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105144</xdr:rowOff>
    </xdr:from>
    <xdr:to>
      <xdr:col>55</xdr:col>
      <xdr:colOff>50800</xdr:colOff>
      <xdr:row>79</xdr:row>
      <xdr:rowOff>35294</xdr:rowOff>
    </xdr:to>
    <xdr:sp macro="" textlink="">
      <xdr:nvSpPr>
        <xdr:cNvPr id="417" name="楕円 416"/>
        <xdr:cNvSpPr/>
      </xdr:nvSpPr>
      <xdr:spPr>
        <a:xfrm>
          <a:off x="10426700" y="134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20071</xdr:rowOff>
    </xdr:from>
    <xdr:ext cx="534377" cy="259045"/>
    <xdr:sp macro="" textlink="">
      <xdr:nvSpPr>
        <xdr:cNvPr id="418" name="商工費該当値テキスト"/>
        <xdr:cNvSpPr txBox="1"/>
      </xdr:nvSpPr>
      <xdr:spPr>
        <a:xfrm>
          <a:off x="10528300" y="133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155541</xdr:rowOff>
    </xdr:from>
    <xdr:to>
      <xdr:col>50</xdr:col>
      <xdr:colOff>165100</xdr:colOff>
      <xdr:row>79</xdr:row>
      <xdr:rowOff>85691</xdr:rowOff>
    </xdr:to>
    <xdr:sp macro="" textlink="">
      <xdr:nvSpPr>
        <xdr:cNvPr id="419" name="楕円 418"/>
        <xdr:cNvSpPr/>
      </xdr:nvSpPr>
      <xdr:spPr>
        <a:xfrm>
          <a:off x="9588500" y="135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76818</xdr:rowOff>
    </xdr:from>
    <xdr:ext cx="534377" cy="259045"/>
    <xdr:sp macro="" textlink="">
      <xdr:nvSpPr>
        <xdr:cNvPr id="420" name="テキスト ボックス 419"/>
        <xdr:cNvSpPr txBox="1"/>
      </xdr:nvSpPr>
      <xdr:spPr>
        <a:xfrm>
          <a:off x="9372111" y="136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162447</xdr:rowOff>
    </xdr:from>
    <xdr:to>
      <xdr:col>46</xdr:col>
      <xdr:colOff>38100</xdr:colOff>
      <xdr:row>79</xdr:row>
      <xdr:rowOff>92597</xdr:rowOff>
    </xdr:to>
    <xdr:sp macro="" textlink="">
      <xdr:nvSpPr>
        <xdr:cNvPr id="421" name="楕円 420"/>
        <xdr:cNvSpPr/>
      </xdr:nvSpPr>
      <xdr:spPr>
        <a:xfrm>
          <a:off x="8699500" y="135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83724</xdr:rowOff>
    </xdr:from>
    <xdr:ext cx="534377" cy="259045"/>
    <xdr:sp macro="" textlink="">
      <xdr:nvSpPr>
        <xdr:cNvPr id="422" name="テキスト ボックス 421"/>
        <xdr:cNvSpPr txBox="1"/>
      </xdr:nvSpPr>
      <xdr:spPr>
        <a:xfrm>
          <a:off x="8483111" y="136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167613</xdr:rowOff>
    </xdr:from>
    <xdr:to>
      <xdr:col>41</xdr:col>
      <xdr:colOff>101600</xdr:colOff>
      <xdr:row>79</xdr:row>
      <xdr:rowOff>97763</xdr:rowOff>
    </xdr:to>
    <xdr:sp macro="" textlink="">
      <xdr:nvSpPr>
        <xdr:cNvPr id="423" name="楕円 422"/>
        <xdr:cNvSpPr/>
      </xdr:nvSpPr>
      <xdr:spPr>
        <a:xfrm>
          <a:off x="7810500" y="135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88890</xdr:rowOff>
    </xdr:from>
    <xdr:ext cx="534377" cy="259045"/>
    <xdr:sp macro="" textlink="">
      <xdr:nvSpPr>
        <xdr:cNvPr id="424" name="テキスト ボックス 423"/>
        <xdr:cNvSpPr txBox="1"/>
      </xdr:nvSpPr>
      <xdr:spPr>
        <a:xfrm>
          <a:off x="7594111" y="1363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162672</xdr:rowOff>
    </xdr:from>
    <xdr:to>
      <xdr:col>36</xdr:col>
      <xdr:colOff>165100</xdr:colOff>
      <xdr:row>79</xdr:row>
      <xdr:rowOff>92822</xdr:rowOff>
    </xdr:to>
    <xdr:sp macro="" textlink="">
      <xdr:nvSpPr>
        <xdr:cNvPr id="425" name="楕円 424"/>
        <xdr:cNvSpPr/>
      </xdr:nvSpPr>
      <xdr:spPr>
        <a:xfrm>
          <a:off x="6921500" y="135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83949</xdr:rowOff>
    </xdr:from>
    <xdr:ext cx="534377" cy="259045"/>
    <xdr:sp macro="" textlink="">
      <xdr:nvSpPr>
        <xdr:cNvPr id="426" name="テキスト ボックス 425"/>
        <xdr:cNvSpPr txBox="1"/>
      </xdr:nvSpPr>
      <xdr:spPr>
        <a:xfrm>
          <a:off x="6705111" y="136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117329</xdr:rowOff>
    </xdr:from>
    <xdr:to>
      <xdr:col>55</xdr:col>
      <xdr:colOff>0</xdr:colOff>
      <xdr:row>98</xdr:row>
      <xdr:rowOff>123540</xdr:rowOff>
    </xdr:to>
    <xdr:cxnSp macro="">
      <xdr:nvCxnSpPr>
        <xdr:cNvPr id="457" name="直線コネクタ 456"/>
        <xdr:cNvCxnSpPr/>
      </xdr:nvCxnSpPr>
      <xdr:spPr>
        <a:xfrm>
          <a:off x="9639300" y="16919429"/>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117329</xdr:rowOff>
    </xdr:from>
    <xdr:to>
      <xdr:col>50</xdr:col>
      <xdr:colOff>114300</xdr:colOff>
      <xdr:row>98</xdr:row>
      <xdr:rowOff>151871</xdr:rowOff>
    </xdr:to>
    <xdr:cxnSp macro="">
      <xdr:nvCxnSpPr>
        <xdr:cNvPr id="460" name="直線コネクタ 459"/>
        <xdr:cNvCxnSpPr/>
      </xdr:nvCxnSpPr>
      <xdr:spPr>
        <a:xfrm flipV="1">
          <a:off x="8750300" y="16919429"/>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140188</xdr:rowOff>
    </xdr:from>
    <xdr:to>
      <xdr:col>45</xdr:col>
      <xdr:colOff>177800</xdr:colOff>
      <xdr:row>98</xdr:row>
      <xdr:rowOff>151871</xdr:rowOff>
    </xdr:to>
    <xdr:cxnSp macro="">
      <xdr:nvCxnSpPr>
        <xdr:cNvPr id="463" name="直線コネクタ 462"/>
        <xdr:cNvCxnSpPr/>
      </xdr:nvCxnSpPr>
      <xdr:spPr>
        <a:xfrm>
          <a:off x="7861300" y="16942288"/>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140188</xdr:rowOff>
    </xdr:from>
    <xdr:to>
      <xdr:col>41</xdr:col>
      <xdr:colOff>50800</xdr:colOff>
      <xdr:row>99</xdr:row>
      <xdr:rowOff>2729</xdr:rowOff>
    </xdr:to>
    <xdr:cxnSp macro="">
      <xdr:nvCxnSpPr>
        <xdr:cNvPr id="466" name="直線コネクタ 465"/>
        <xdr:cNvCxnSpPr/>
      </xdr:nvCxnSpPr>
      <xdr:spPr>
        <a:xfrm flipV="1">
          <a:off x="6972300" y="16942288"/>
          <a:ext cx="889000" cy="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72740</xdr:rowOff>
    </xdr:from>
    <xdr:to>
      <xdr:col>55</xdr:col>
      <xdr:colOff>50800</xdr:colOff>
      <xdr:row>99</xdr:row>
      <xdr:rowOff>2890</xdr:rowOff>
    </xdr:to>
    <xdr:sp macro="" textlink="">
      <xdr:nvSpPr>
        <xdr:cNvPr id="476" name="楕円 475"/>
        <xdr:cNvSpPr/>
      </xdr:nvSpPr>
      <xdr:spPr>
        <a:xfrm>
          <a:off x="10426700" y="168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29363</xdr:rowOff>
    </xdr:from>
    <xdr:ext cx="599010" cy="259045"/>
    <xdr:sp macro="" textlink="">
      <xdr:nvSpPr>
        <xdr:cNvPr id="477" name="土木費該当値テキスト"/>
        <xdr:cNvSpPr txBox="1"/>
      </xdr:nvSpPr>
      <xdr:spPr>
        <a:xfrm>
          <a:off x="10528300" y="16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66529</xdr:rowOff>
    </xdr:from>
    <xdr:to>
      <xdr:col>50</xdr:col>
      <xdr:colOff>165100</xdr:colOff>
      <xdr:row>98</xdr:row>
      <xdr:rowOff>168129</xdr:rowOff>
    </xdr:to>
    <xdr:sp macro="" textlink="">
      <xdr:nvSpPr>
        <xdr:cNvPr id="478" name="楕円 477"/>
        <xdr:cNvSpPr/>
      </xdr:nvSpPr>
      <xdr:spPr>
        <a:xfrm>
          <a:off x="9588500" y="168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159256</xdr:rowOff>
    </xdr:from>
    <xdr:ext cx="599010" cy="259045"/>
    <xdr:sp macro="" textlink="">
      <xdr:nvSpPr>
        <xdr:cNvPr id="479" name="テキスト ボックス 478"/>
        <xdr:cNvSpPr txBox="1"/>
      </xdr:nvSpPr>
      <xdr:spPr>
        <a:xfrm>
          <a:off x="9339795" y="1696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101071</xdr:rowOff>
    </xdr:from>
    <xdr:to>
      <xdr:col>46</xdr:col>
      <xdr:colOff>38100</xdr:colOff>
      <xdr:row>99</xdr:row>
      <xdr:rowOff>31221</xdr:rowOff>
    </xdr:to>
    <xdr:sp macro="" textlink="">
      <xdr:nvSpPr>
        <xdr:cNvPr id="480" name="楕円 479"/>
        <xdr:cNvSpPr/>
      </xdr:nvSpPr>
      <xdr:spPr>
        <a:xfrm>
          <a:off x="8699500" y="169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22348</xdr:rowOff>
    </xdr:from>
    <xdr:ext cx="599010" cy="259045"/>
    <xdr:sp macro="" textlink="">
      <xdr:nvSpPr>
        <xdr:cNvPr id="481" name="テキスト ボックス 480"/>
        <xdr:cNvSpPr txBox="1"/>
      </xdr:nvSpPr>
      <xdr:spPr>
        <a:xfrm>
          <a:off x="8450795" y="1699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89388</xdr:rowOff>
    </xdr:from>
    <xdr:to>
      <xdr:col>41</xdr:col>
      <xdr:colOff>101600</xdr:colOff>
      <xdr:row>99</xdr:row>
      <xdr:rowOff>19538</xdr:rowOff>
    </xdr:to>
    <xdr:sp macro="" textlink="">
      <xdr:nvSpPr>
        <xdr:cNvPr id="482" name="楕円 481"/>
        <xdr:cNvSpPr/>
      </xdr:nvSpPr>
      <xdr:spPr>
        <a:xfrm>
          <a:off x="7810500" y="168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10665</xdr:rowOff>
    </xdr:from>
    <xdr:ext cx="599010" cy="259045"/>
    <xdr:sp macro="" textlink="">
      <xdr:nvSpPr>
        <xdr:cNvPr id="483" name="テキスト ボックス 482"/>
        <xdr:cNvSpPr txBox="1"/>
      </xdr:nvSpPr>
      <xdr:spPr>
        <a:xfrm>
          <a:off x="7561795" y="1698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123379</xdr:rowOff>
    </xdr:from>
    <xdr:to>
      <xdr:col>36</xdr:col>
      <xdr:colOff>165100</xdr:colOff>
      <xdr:row>99</xdr:row>
      <xdr:rowOff>53529</xdr:rowOff>
    </xdr:to>
    <xdr:sp macro="" textlink="">
      <xdr:nvSpPr>
        <xdr:cNvPr id="484" name="楕円 483"/>
        <xdr:cNvSpPr/>
      </xdr:nvSpPr>
      <xdr:spPr>
        <a:xfrm>
          <a:off x="6921500" y="169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44656</xdr:rowOff>
    </xdr:from>
    <xdr:ext cx="534377" cy="259045"/>
    <xdr:sp macro="" textlink="">
      <xdr:nvSpPr>
        <xdr:cNvPr id="485" name="テキスト ボックス 484"/>
        <xdr:cNvSpPr txBox="1"/>
      </xdr:nvSpPr>
      <xdr:spPr>
        <a:xfrm>
          <a:off x="6705111" y="1701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162080</xdr:rowOff>
    </xdr:from>
    <xdr:to>
      <xdr:col>85</xdr:col>
      <xdr:colOff>127000</xdr:colOff>
      <xdr:row>38</xdr:row>
      <xdr:rowOff>330</xdr:rowOff>
    </xdr:to>
    <xdr:cxnSp macro="">
      <xdr:nvCxnSpPr>
        <xdr:cNvPr id="514" name="直線コネクタ 513"/>
        <xdr:cNvCxnSpPr/>
      </xdr:nvCxnSpPr>
      <xdr:spPr>
        <a:xfrm flipV="1">
          <a:off x="15481300" y="6505730"/>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xdr:rowOff>
    </xdr:from>
    <xdr:to>
      <xdr:col>81</xdr:col>
      <xdr:colOff>50800</xdr:colOff>
      <xdr:row>38</xdr:row>
      <xdr:rowOff>14145</xdr:rowOff>
    </xdr:to>
    <xdr:cxnSp macro="">
      <xdr:nvCxnSpPr>
        <xdr:cNvPr id="517" name="直線コネクタ 516"/>
        <xdr:cNvCxnSpPr/>
      </xdr:nvCxnSpPr>
      <xdr:spPr>
        <a:xfrm flipV="1">
          <a:off x="14592300" y="6515430"/>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154075</xdr:rowOff>
    </xdr:from>
    <xdr:to>
      <xdr:col>76</xdr:col>
      <xdr:colOff>114300</xdr:colOff>
      <xdr:row>38</xdr:row>
      <xdr:rowOff>14145</xdr:rowOff>
    </xdr:to>
    <xdr:cxnSp macro="">
      <xdr:nvCxnSpPr>
        <xdr:cNvPr id="520" name="直線コネクタ 519"/>
        <xdr:cNvCxnSpPr/>
      </xdr:nvCxnSpPr>
      <xdr:spPr>
        <a:xfrm>
          <a:off x="13703300" y="6497725"/>
          <a:ext cx="8890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145308</xdr:rowOff>
    </xdr:from>
    <xdr:to>
      <xdr:col>71</xdr:col>
      <xdr:colOff>177800</xdr:colOff>
      <xdr:row>37</xdr:row>
      <xdr:rowOff>154075</xdr:rowOff>
    </xdr:to>
    <xdr:cxnSp macro="">
      <xdr:nvCxnSpPr>
        <xdr:cNvPr id="523" name="直線コネクタ 522"/>
        <xdr:cNvCxnSpPr/>
      </xdr:nvCxnSpPr>
      <xdr:spPr>
        <a:xfrm>
          <a:off x="12814300" y="6317508"/>
          <a:ext cx="889000" cy="18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111280</xdr:rowOff>
    </xdr:from>
    <xdr:to>
      <xdr:col>85</xdr:col>
      <xdr:colOff>177800</xdr:colOff>
      <xdr:row>38</xdr:row>
      <xdr:rowOff>41430</xdr:rowOff>
    </xdr:to>
    <xdr:sp macro="" textlink="">
      <xdr:nvSpPr>
        <xdr:cNvPr id="533" name="楕円 532"/>
        <xdr:cNvSpPr/>
      </xdr:nvSpPr>
      <xdr:spPr>
        <a:xfrm>
          <a:off x="16268700" y="64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89707</xdr:rowOff>
    </xdr:from>
    <xdr:ext cx="534377" cy="259045"/>
    <xdr:sp macro="" textlink="">
      <xdr:nvSpPr>
        <xdr:cNvPr id="534" name="消防費該当値テキスト"/>
        <xdr:cNvSpPr txBox="1"/>
      </xdr:nvSpPr>
      <xdr:spPr>
        <a:xfrm>
          <a:off x="16370300" y="64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120980</xdr:rowOff>
    </xdr:from>
    <xdr:to>
      <xdr:col>81</xdr:col>
      <xdr:colOff>101600</xdr:colOff>
      <xdr:row>38</xdr:row>
      <xdr:rowOff>51130</xdr:rowOff>
    </xdr:to>
    <xdr:sp macro="" textlink="">
      <xdr:nvSpPr>
        <xdr:cNvPr id="535" name="楕円 534"/>
        <xdr:cNvSpPr/>
      </xdr:nvSpPr>
      <xdr:spPr>
        <a:xfrm>
          <a:off x="15430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67657</xdr:rowOff>
    </xdr:from>
    <xdr:ext cx="534377" cy="259045"/>
    <xdr:sp macro="" textlink="">
      <xdr:nvSpPr>
        <xdr:cNvPr id="536" name="テキスト ボックス 535"/>
        <xdr:cNvSpPr txBox="1"/>
      </xdr:nvSpPr>
      <xdr:spPr>
        <a:xfrm>
          <a:off x="15214111" y="62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134795</xdr:rowOff>
    </xdr:from>
    <xdr:to>
      <xdr:col>76</xdr:col>
      <xdr:colOff>165100</xdr:colOff>
      <xdr:row>38</xdr:row>
      <xdr:rowOff>64945</xdr:rowOff>
    </xdr:to>
    <xdr:sp macro="" textlink="">
      <xdr:nvSpPr>
        <xdr:cNvPr id="537" name="楕円 536"/>
        <xdr:cNvSpPr/>
      </xdr:nvSpPr>
      <xdr:spPr>
        <a:xfrm>
          <a:off x="14541500" y="64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56072</xdr:rowOff>
    </xdr:from>
    <xdr:ext cx="534377" cy="259045"/>
    <xdr:sp macro="" textlink="">
      <xdr:nvSpPr>
        <xdr:cNvPr id="538" name="テキスト ボックス 537"/>
        <xdr:cNvSpPr txBox="1"/>
      </xdr:nvSpPr>
      <xdr:spPr>
        <a:xfrm>
          <a:off x="14325111" y="65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103275</xdr:rowOff>
    </xdr:from>
    <xdr:to>
      <xdr:col>72</xdr:col>
      <xdr:colOff>38100</xdr:colOff>
      <xdr:row>38</xdr:row>
      <xdr:rowOff>33425</xdr:rowOff>
    </xdr:to>
    <xdr:sp macro="" textlink="">
      <xdr:nvSpPr>
        <xdr:cNvPr id="539" name="楕円 538"/>
        <xdr:cNvSpPr/>
      </xdr:nvSpPr>
      <xdr:spPr>
        <a:xfrm>
          <a:off x="13652500" y="64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49952</xdr:rowOff>
    </xdr:from>
    <xdr:ext cx="534377" cy="259045"/>
    <xdr:sp macro="" textlink="">
      <xdr:nvSpPr>
        <xdr:cNvPr id="540" name="テキスト ボックス 539"/>
        <xdr:cNvSpPr txBox="1"/>
      </xdr:nvSpPr>
      <xdr:spPr>
        <a:xfrm>
          <a:off x="13436111" y="62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94508</xdr:rowOff>
    </xdr:from>
    <xdr:to>
      <xdr:col>67</xdr:col>
      <xdr:colOff>101600</xdr:colOff>
      <xdr:row>37</xdr:row>
      <xdr:rowOff>24658</xdr:rowOff>
    </xdr:to>
    <xdr:sp macro="" textlink="">
      <xdr:nvSpPr>
        <xdr:cNvPr id="541" name="楕円 540"/>
        <xdr:cNvSpPr/>
      </xdr:nvSpPr>
      <xdr:spPr>
        <a:xfrm>
          <a:off x="12763500" y="62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41185</xdr:rowOff>
    </xdr:from>
    <xdr:ext cx="599010" cy="259045"/>
    <xdr:sp macro="" textlink="">
      <xdr:nvSpPr>
        <xdr:cNvPr id="542" name="テキスト ボックス 541"/>
        <xdr:cNvSpPr txBox="1"/>
      </xdr:nvSpPr>
      <xdr:spPr>
        <a:xfrm>
          <a:off x="12514795" y="604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58</xdr:row>
      <xdr:rowOff>37698</xdr:rowOff>
    </xdr:to>
    <xdr:cxnSp macro="">
      <xdr:nvCxnSpPr>
        <xdr:cNvPr id="571" name="直線コネクタ 570"/>
        <xdr:cNvCxnSpPr/>
      </xdr:nvCxnSpPr>
      <xdr:spPr>
        <a:xfrm flipV="1">
          <a:off x="15481300" y="9936987"/>
          <a:ext cx="8382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37698</xdr:rowOff>
    </xdr:from>
    <xdr:to>
      <xdr:col>81</xdr:col>
      <xdr:colOff>50800</xdr:colOff>
      <xdr:row>58</xdr:row>
      <xdr:rowOff>54763</xdr:rowOff>
    </xdr:to>
    <xdr:cxnSp macro="">
      <xdr:nvCxnSpPr>
        <xdr:cNvPr id="574" name="直線コネクタ 573"/>
        <xdr:cNvCxnSpPr/>
      </xdr:nvCxnSpPr>
      <xdr:spPr>
        <a:xfrm flipV="1">
          <a:off x="14592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54763</xdr:rowOff>
    </xdr:from>
    <xdr:to>
      <xdr:col>76</xdr:col>
      <xdr:colOff>114300</xdr:colOff>
      <xdr:row>58</xdr:row>
      <xdr:rowOff>65426</xdr:rowOff>
    </xdr:to>
    <xdr:cxnSp macro="">
      <xdr:nvCxnSpPr>
        <xdr:cNvPr id="577" name="直線コネクタ 576"/>
        <xdr:cNvCxnSpPr/>
      </xdr:nvCxnSpPr>
      <xdr:spPr>
        <a:xfrm flipV="1">
          <a:off x="13703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41491</xdr:rowOff>
    </xdr:from>
    <xdr:to>
      <xdr:col>71</xdr:col>
      <xdr:colOff>177800</xdr:colOff>
      <xdr:row>58</xdr:row>
      <xdr:rowOff>65426</xdr:rowOff>
    </xdr:to>
    <xdr:cxnSp macro="">
      <xdr:nvCxnSpPr>
        <xdr:cNvPr id="580" name="直線コネクタ 579"/>
        <xdr:cNvCxnSpPr/>
      </xdr:nvCxnSpPr>
      <xdr:spPr>
        <a:xfrm>
          <a:off x="12814300" y="9985591"/>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113537</xdr:rowOff>
    </xdr:from>
    <xdr:to>
      <xdr:col>85</xdr:col>
      <xdr:colOff>177800</xdr:colOff>
      <xdr:row>58</xdr:row>
      <xdr:rowOff>43687</xdr:rowOff>
    </xdr:to>
    <xdr:sp macro="" textlink="">
      <xdr:nvSpPr>
        <xdr:cNvPr id="590" name="楕円 589"/>
        <xdr:cNvSpPr/>
      </xdr:nvSpPr>
      <xdr:spPr>
        <a:xfrm>
          <a:off x="162687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91964</xdr:rowOff>
    </xdr:from>
    <xdr:ext cx="599010" cy="259045"/>
    <xdr:sp macro="" textlink="">
      <xdr:nvSpPr>
        <xdr:cNvPr id="591" name="教育費該当値テキスト"/>
        <xdr:cNvSpPr txBox="1"/>
      </xdr:nvSpPr>
      <xdr:spPr>
        <a:xfrm>
          <a:off x="16370300" y="986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158348</xdr:rowOff>
    </xdr:from>
    <xdr:to>
      <xdr:col>81</xdr:col>
      <xdr:colOff>101600</xdr:colOff>
      <xdr:row>58</xdr:row>
      <xdr:rowOff>88498</xdr:rowOff>
    </xdr:to>
    <xdr:sp macro="" textlink="">
      <xdr:nvSpPr>
        <xdr:cNvPr id="592" name="楕円 591"/>
        <xdr:cNvSpPr/>
      </xdr:nvSpPr>
      <xdr:spPr>
        <a:xfrm>
          <a:off x="15430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79625</xdr:rowOff>
    </xdr:from>
    <xdr:ext cx="534377" cy="259045"/>
    <xdr:sp macro="" textlink="">
      <xdr:nvSpPr>
        <xdr:cNvPr id="593" name="テキスト ボックス 592"/>
        <xdr:cNvSpPr txBox="1"/>
      </xdr:nvSpPr>
      <xdr:spPr>
        <a:xfrm>
          <a:off x="15214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3963</xdr:rowOff>
    </xdr:from>
    <xdr:to>
      <xdr:col>76</xdr:col>
      <xdr:colOff>165100</xdr:colOff>
      <xdr:row>58</xdr:row>
      <xdr:rowOff>105563</xdr:rowOff>
    </xdr:to>
    <xdr:sp macro="" textlink="">
      <xdr:nvSpPr>
        <xdr:cNvPr id="594" name="楕円 593"/>
        <xdr:cNvSpPr/>
      </xdr:nvSpPr>
      <xdr:spPr>
        <a:xfrm>
          <a:off x="14541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96690</xdr:rowOff>
    </xdr:from>
    <xdr:ext cx="534377" cy="259045"/>
    <xdr:sp macro="" textlink="">
      <xdr:nvSpPr>
        <xdr:cNvPr id="595" name="テキスト ボックス 594"/>
        <xdr:cNvSpPr txBox="1"/>
      </xdr:nvSpPr>
      <xdr:spPr>
        <a:xfrm>
          <a:off x="14325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14626</xdr:rowOff>
    </xdr:from>
    <xdr:to>
      <xdr:col>72</xdr:col>
      <xdr:colOff>38100</xdr:colOff>
      <xdr:row>58</xdr:row>
      <xdr:rowOff>116226</xdr:rowOff>
    </xdr:to>
    <xdr:sp macro="" textlink="">
      <xdr:nvSpPr>
        <xdr:cNvPr id="596" name="楕円 595"/>
        <xdr:cNvSpPr/>
      </xdr:nvSpPr>
      <xdr:spPr>
        <a:xfrm>
          <a:off x="13652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107353</xdr:rowOff>
    </xdr:from>
    <xdr:ext cx="534377" cy="259045"/>
    <xdr:sp macro="" textlink="">
      <xdr:nvSpPr>
        <xdr:cNvPr id="597" name="テキスト ボックス 596"/>
        <xdr:cNvSpPr txBox="1"/>
      </xdr:nvSpPr>
      <xdr:spPr>
        <a:xfrm>
          <a:off x="13436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162141</xdr:rowOff>
    </xdr:from>
    <xdr:to>
      <xdr:col>67</xdr:col>
      <xdr:colOff>101600</xdr:colOff>
      <xdr:row>58</xdr:row>
      <xdr:rowOff>92291</xdr:rowOff>
    </xdr:to>
    <xdr:sp macro="" textlink="">
      <xdr:nvSpPr>
        <xdr:cNvPr id="598" name="楕円 597"/>
        <xdr:cNvSpPr/>
      </xdr:nvSpPr>
      <xdr:spPr>
        <a:xfrm>
          <a:off x="12763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83418</xdr:rowOff>
    </xdr:from>
    <xdr:ext cx="534377" cy="259045"/>
    <xdr:sp macro="" textlink="">
      <xdr:nvSpPr>
        <xdr:cNvPr id="599" name="テキスト ボックス 598"/>
        <xdr:cNvSpPr txBox="1"/>
      </xdr:nvSpPr>
      <xdr:spPr>
        <a:xfrm>
          <a:off x="12547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43352</xdr:rowOff>
    </xdr:from>
    <xdr:to>
      <xdr:col>85</xdr:col>
      <xdr:colOff>127000</xdr:colOff>
      <xdr:row>98</xdr:row>
      <xdr:rowOff>44414</xdr:rowOff>
    </xdr:to>
    <xdr:cxnSp macro="">
      <xdr:nvCxnSpPr>
        <xdr:cNvPr id="687" name="直線コネクタ 686"/>
        <xdr:cNvCxnSpPr/>
      </xdr:nvCxnSpPr>
      <xdr:spPr>
        <a:xfrm>
          <a:off x="15481300" y="16845452"/>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43352</xdr:rowOff>
    </xdr:from>
    <xdr:to>
      <xdr:col>81</xdr:col>
      <xdr:colOff>50800</xdr:colOff>
      <xdr:row>98</xdr:row>
      <xdr:rowOff>50053</xdr:rowOff>
    </xdr:to>
    <xdr:cxnSp macro="">
      <xdr:nvCxnSpPr>
        <xdr:cNvPr id="690" name="直線コネクタ 689"/>
        <xdr:cNvCxnSpPr/>
      </xdr:nvCxnSpPr>
      <xdr:spPr>
        <a:xfrm flipV="1">
          <a:off x="14592300" y="16845452"/>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50053</xdr:rowOff>
    </xdr:from>
    <xdr:to>
      <xdr:col>76</xdr:col>
      <xdr:colOff>114300</xdr:colOff>
      <xdr:row>98</xdr:row>
      <xdr:rowOff>87492</xdr:rowOff>
    </xdr:to>
    <xdr:cxnSp macro="">
      <xdr:nvCxnSpPr>
        <xdr:cNvPr id="693" name="直線コネクタ 692"/>
        <xdr:cNvCxnSpPr/>
      </xdr:nvCxnSpPr>
      <xdr:spPr>
        <a:xfrm flipV="1">
          <a:off x="13703300" y="16852153"/>
          <a:ext cx="889000" cy="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84587</xdr:rowOff>
    </xdr:from>
    <xdr:to>
      <xdr:col>71</xdr:col>
      <xdr:colOff>177800</xdr:colOff>
      <xdr:row>98</xdr:row>
      <xdr:rowOff>87492</xdr:rowOff>
    </xdr:to>
    <xdr:cxnSp macro="">
      <xdr:nvCxnSpPr>
        <xdr:cNvPr id="696" name="直線コネクタ 695"/>
        <xdr:cNvCxnSpPr/>
      </xdr:nvCxnSpPr>
      <xdr:spPr>
        <a:xfrm>
          <a:off x="12814300" y="16886687"/>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165064</xdr:rowOff>
    </xdr:from>
    <xdr:to>
      <xdr:col>85</xdr:col>
      <xdr:colOff>177800</xdr:colOff>
      <xdr:row>98</xdr:row>
      <xdr:rowOff>95214</xdr:rowOff>
    </xdr:to>
    <xdr:sp macro="" textlink="">
      <xdr:nvSpPr>
        <xdr:cNvPr id="706" name="楕円 705"/>
        <xdr:cNvSpPr/>
      </xdr:nvSpPr>
      <xdr:spPr>
        <a:xfrm>
          <a:off x="16268700" y="167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143491</xdr:rowOff>
    </xdr:from>
    <xdr:ext cx="599010" cy="259045"/>
    <xdr:sp macro="" textlink="">
      <xdr:nvSpPr>
        <xdr:cNvPr id="707" name="公債費該当値テキスト"/>
        <xdr:cNvSpPr txBox="1"/>
      </xdr:nvSpPr>
      <xdr:spPr>
        <a:xfrm>
          <a:off x="16370300" y="167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164002</xdr:rowOff>
    </xdr:from>
    <xdr:to>
      <xdr:col>81</xdr:col>
      <xdr:colOff>101600</xdr:colOff>
      <xdr:row>98</xdr:row>
      <xdr:rowOff>94152</xdr:rowOff>
    </xdr:to>
    <xdr:sp macro="" textlink="">
      <xdr:nvSpPr>
        <xdr:cNvPr id="708" name="楕円 707"/>
        <xdr:cNvSpPr/>
      </xdr:nvSpPr>
      <xdr:spPr>
        <a:xfrm>
          <a:off x="15430500" y="167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85279</xdr:rowOff>
    </xdr:from>
    <xdr:ext cx="599010" cy="259045"/>
    <xdr:sp macro="" textlink="">
      <xdr:nvSpPr>
        <xdr:cNvPr id="709" name="テキスト ボックス 708"/>
        <xdr:cNvSpPr txBox="1"/>
      </xdr:nvSpPr>
      <xdr:spPr>
        <a:xfrm>
          <a:off x="15181795" y="1688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170703</xdr:rowOff>
    </xdr:from>
    <xdr:to>
      <xdr:col>76</xdr:col>
      <xdr:colOff>165100</xdr:colOff>
      <xdr:row>98</xdr:row>
      <xdr:rowOff>100853</xdr:rowOff>
    </xdr:to>
    <xdr:sp macro="" textlink="">
      <xdr:nvSpPr>
        <xdr:cNvPr id="710" name="楕円 709"/>
        <xdr:cNvSpPr/>
      </xdr:nvSpPr>
      <xdr:spPr>
        <a:xfrm>
          <a:off x="14541500" y="168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91980</xdr:rowOff>
    </xdr:from>
    <xdr:ext cx="599010" cy="259045"/>
    <xdr:sp macro="" textlink="">
      <xdr:nvSpPr>
        <xdr:cNvPr id="711" name="テキスト ボックス 710"/>
        <xdr:cNvSpPr txBox="1"/>
      </xdr:nvSpPr>
      <xdr:spPr>
        <a:xfrm>
          <a:off x="14292795" y="1689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36692</xdr:rowOff>
    </xdr:from>
    <xdr:to>
      <xdr:col>72</xdr:col>
      <xdr:colOff>38100</xdr:colOff>
      <xdr:row>98</xdr:row>
      <xdr:rowOff>138292</xdr:rowOff>
    </xdr:to>
    <xdr:sp macro="" textlink="">
      <xdr:nvSpPr>
        <xdr:cNvPr id="712" name="楕円 711"/>
        <xdr:cNvSpPr/>
      </xdr:nvSpPr>
      <xdr:spPr>
        <a:xfrm>
          <a:off x="13652500" y="168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129419</xdr:rowOff>
    </xdr:from>
    <xdr:ext cx="599010" cy="259045"/>
    <xdr:sp macro="" textlink="">
      <xdr:nvSpPr>
        <xdr:cNvPr id="713" name="テキスト ボックス 712"/>
        <xdr:cNvSpPr txBox="1"/>
      </xdr:nvSpPr>
      <xdr:spPr>
        <a:xfrm>
          <a:off x="13403795" y="1693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33787</xdr:rowOff>
    </xdr:from>
    <xdr:to>
      <xdr:col>67</xdr:col>
      <xdr:colOff>101600</xdr:colOff>
      <xdr:row>98</xdr:row>
      <xdr:rowOff>135387</xdr:rowOff>
    </xdr:to>
    <xdr:sp macro="" textlink="">
      <xdr:nvSpPr>
        <xdr:cNvPr id="714" name="楕円 713"/>
        <xdr:cNvSpPr/>
      </xdr:nvSpPr>
      <xdr:spPr>
        <a:xfrm>
          <a:off x="12763500" y="16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126514</xdr:rowOff>
    </xdr:from>
    <xdr:ext cx="599010" cy="259045"/>
    <xdr:sp macro="" textlink="">
      <xdr:nvSpPr>
        <xdr:cNvPr id="715" name="テキスト ボックス 714"/>
        <xdr:cNvSpPr txBox="1"/>
      </xdr:nvSpPr>
      <xdr:spPr>
        <a:xfrm>
          <a:off x="12514795" y="1692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人口規模が小さいため、普通建設事業費等の増減により数値の変動が大きくなる。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年度においては農業振興施設整備事業の実施により農林水産業費が大幅に増加している。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財政調整基金については取崩しを回避しており、前年度とほぼ同額を維持している。実質収支及び実質単年度収支ついても地方交付税の増加により改善している。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病院事業会計の実質収支については、病床利用率の向上等に努めたことにより経営改善が図られている。各会計の執行状況や基金の状況を確認しながら堅実で効率的な財政運営を推進する。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K22" workbookViewId="0">
      <selection activeCell="CT5" sqref="CT5:DA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5568046</v>
      </c>
      <c r="BO4" s="395"/>
      <c r="BP4" s="395"/>
      <c r="BQ4" s="395"/>
      <c r="BR4" s="395"/>
      <c r="BS4" s="395"/>
      <c r="BT4" s="395"/>
      <c r="BU4" s="396"/>
      <c r="BV4" s="394">
        <v>4876186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3.3</v>
      </c>
      <c r="CU4" s="401"/>
      <c r="CV4" s="401"/>
      <c r="CW4" s="401"/>
      <c r="CX4" s="401"/>
      <c r="CY4" s="401"/>
      <c r="CZ4" s="401"/>
      <c r="DA4" s="402"/>
      <c r="DB4" s="400">
        <v>2.6</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5486224</v>
      </c>
      <c r="BO5" s="432"/>
      <c r="BP5" s="432"/>
      <c r="BQ5" s="432"/>
      <c r="BR5" s="432"/>
      <c r="BS5" s="432"/>
      <c r="BT5" s="432"/>
      <c r="BU5" s="433"/>
      <c r="BV5" s="431">
        <v>4815490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71.7</v>
      </c>
      <c r="CU5" s="429"/>
      <c r="CV5" s="429"/>
      <c r="CW5" s="429"/>
      <c r="CX5" s="429"/>
      <c r="CY5" s="429"/>
      <c r="CZ5" s="429"/>
      <c r="DA5" s="430"/>
      <c r="DB5" s="428">
        <v>72.599999999999994</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81822</v>
      </c>
      <c r="BO6" s="432"/>
      <c r="BP6" s="432"/>
      <c r="BQ6" s="432"/>
      <c r="BR6" s="432"/>
      <c r="BS6" s="432"/>
      <c r="BT6" s="432"/>
      <c r="BU6" s="433"/>
      <c r="BV6" s="431">
        <v>60696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73.7</v>
      </c>
      <c r="CU6" s="469"/>
      <c r="CV6" s="469"/>
      <c r="CW6" s="469"/>
      <c r="CX6" s="469"/>
      <c r="CY6" s="469"/>
      <c r="CZ6" s="469"/>
      <c r="DA6" s="470"/>
      <c r="DB6" s="468">
        <v>74.7</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2367</v>
      </c>
      <c r="BO7" s="432"/>
      <c r="BP7" s="432"/>
      <c r="BQ7" s="432"/>
      <c r="BR7" s="432"/>
      <c r="BS7" s="432"/>
      <c r="BT7" s="432"/>
      <c r="BU7" s="433"/>
      <c r="BV7" s="431">
        <v>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2439195</v>
      </c>
      <c r="CU7" s="432"/>
      <c r="CV7" s="432"/>
      <c r="CW7" s="432"/>
      <c r="CX7" s="432"/>
      <c r="CY7" s="432"/>
      <c r="CZ7" s="432"/>
      <c r="DA7" s="433"/>
      <c r="DB7" s="431">
        <v>2368942</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79455</v>
      </c>
      <c r="BO8" s="432"/>
      <c r="BP8" s="432"/>
      <c r="BQ8" s="432"/>
      <c r="BR8" s="432"/>
      <c r="BS8" s="432"/>
      <c r="BT8" s="432"/>
      <c r="BU8" s="433"/>
      <c r="BV8" s="431">
        <v>60695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0.17</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3691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18760</v>
      </c>
      <c r="BO9" s="432"/>
      <c r="BP9" s="432"/>
      <c r="BQ9" s="432"/>
      <c r="BR9" s="432"/>
      <c r="BS9" s="432"/>
      <c r="BT9" s="432"/>
      <c r="BU9" s="433"/>
      <c r="BV9" s="431">
        <v>-137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12.8</v>
      </c>
      <c r="CU9" s="429"/>
      <c r="CV9" s="429"/>
      <c r="CW9" s="429"/>
      <c r="CX9" s="429"/>
      <c r="CY9" s="429"/>
      <c r="CZ9" s="429"/>
      <c r="DA9" s="430"/>
      <c r="DB9" s="428">
        <v>14.2</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4577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126</v>
      </c>
      <c r="BO10" s="432"/>
      <c r="BP10" s="432"/>
      <c r="BQ10" s="432"/>
      <c r="BR10" s="432"/>
      <c r="BS10" s="432"/>
      <c r="BT10" s="432"/>
      <c r="BU10" s="433"/>
      <c r="BV10" s="431">
        <v>146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94</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3080</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3077</v>
      </c>
      <c r="S13" s="516"/>
      <c r="T13" s="516"/>
      <c r="U13" s="516"/>
      <c r="V13" s="517"/>
      <c r="W13" s="447" t="s">
        <v>139</v>
      </c>
      <c r="X13" s="448"/>
      <c r="Y13" s="448"/>
      <c r="Z13" s="448"/>
      <c r="AA13" s="448"/>
      <c r="AB13" s="438"/>
      <c r="AC13" s="482">
        <v>540</v>
      </c>
      <c r="AD13" s="483"/>
      <c r="AE13" s="483"/>
      <c r="AF13" s="483"/>
      <c r="AG13" s="525"/>
      <c r="AH13" s="482">
        <v>589</v>
      </c>
      <c r="AI13" s="483"/>
      <c r="AJ13" s="483"/>
      <c r="AK13" s="483"/>
      <c r="AL13" s="484"/>
      <c r="AM13" s="460" t="s">
        <v>140</v>
      </c>
      <c r="AN13" s="461"/>
      <c r="AO13" s="461"/>
      <c r="AP13" s="461"/>
      <c r="AQ13" s="461"/>
      <c r="AR13" s="461"/>
      <c r="AS13" s="461"/>
      <c r="AT13" s="462"/>
      <c r="AU13" s="463" t="s">
        <v>120</v>
      </c>
      <c r="AV13" s="464"/>
      <c r="AW13" s="464"/>
      <c r="AX13" s="464"/>
      <c r="AY13" s="465" t="s">
        <v>141</v>
      </c>
      <c r="AZ13" s="466"/>
      <c r="BA13" s="466"/>
      <c r="BB13" s="466"/>
      <c r="BC13" s="466"/>
      <c r="BD13" s="466"/>
      <c r="BE13" s="466"/>
      <c r="BF13" s="466"/>
      <c r="BG13" s="466"/>
      <c r="BH13" s="466"/>
      <c r="BI13" s="466"/>
      <c r="BJ13" s="466"/>
      <c r="BK13" s="466"/>
      <c r="BL13" s="466"/>
      <c r="BM13" s="467"/>
      <c r="BN13" s="431">
        <v>18886</v>
      </c>
      <c r="BO13" s="432"/>
      <c r="BP13" s="432"/>
      <c r="BQ13" s="432"/>
      <c r="BR13" s="432"/>
      <c r="BS13" s="432"/>
      <c r="BT13" s="432"/>
      <c r="BU13" s="433"/>
      <c r="BV13" s="431">
        <v>-29991</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2.7</v>
      </c>
      <c r="CU13" s="429"/>
      <c r="CV13" s="429"/>
      <c r="CW13" s="429"/>
      <c r="CX13" s="429"/>
      <c r="CY13" s="429"/>
      <c r="CZ13" s="429"/>
      <c r="DA13" s="430"/>
      <c r="DB13" s="428">
        <v>1.7</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143</v>
      </c>
      <c r="M14" s="513"/>
      <c r="N14" s="513"/>
      <c r="O14" s="513"/>
      <c r="P14" s="513"/>
      <c r="Q14" s="514"/>
      <c r="R14" s="515">
        <v>3117</v>
      </c>
      <c r="S14" s="516"/>
      <c r="T14" s="516"/>
      <c r="U14" s="516"/>
      <c r="V14" s="517"/>
      <c r="W14" s="421"/>
      <c r="X14" s="422"/>
      <c r="Y14" s="422"/>
      <c r="Z14" s="422"/>
      <c r="AA14" s="422"/>
      <c r="AB14" s="411"/>
      <c r="AC14" s="518">
        <v>32</v>
      </c>
      <c r="AD14" s="519"/>
      <c r="AE14" s="519"/>
      <c r="AF14" s="519"/>
      <c r="AG14" s="520"/>
      <c r="AH14" s="518">
        <v>31.9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145</v>
      </c>
      <c r="N15" s="523"/>
      <c r="O15" s="523"/>
      <c r="P15" s="523"/>
      <c r="Q15" s="524"/>
      <c r="R15" s="515">
        <v>3114</v>
      </c>
      <c r="S15" s="516"/>
      <c r="T15" s="516"/>
      <c r="U15" s="516"/>
      <c r="V15" s="517"/>
      <c r="W15" s="447" t="s">
        <v>146</v>
      </c>
      <c r="X15" s="448"/>
      <c r="Y15" s="448"/>
      <c r="Z15" s="448"/>
      <c r="AA15" s="448"/>
      <c r="AB15" s="438"/>
      <c r="AC15" s="482">
        <v>187</v>
      </c>
      <c r="AD15" s="483"/>
      <c r="AE15" s="483"/>
      <c r="AF15" s="483"/>
      <c r="AG15" s="525"/>
      <c r="AH15" s="482">
        <v>267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379348</v>
      </c>
      <c r="BO15" s="395"/>
      <c r="BP15" s="395"/>
      <c r="BQ15" s="395"/>
      <c r="BR15" s="395"/>
      <c r="BS15" s="395"/>
      <c r="BT15" s="395"/>
      <c r="BU15" s="396"/>
      <c r="BV15" s="394">
        <v>362757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11.1</v>
      </c>
      <c r="AD16" s="519"/>
      <c r="AE16" s="519"/>
      <c r="AF16" s="519"/>
      <c r="AG16" s="520"/>
      <c r="AH16" s="518">
        <v>14.5</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2297473</v>
      </c>
      <c r="BO16" s="432"/>
      <c r="BP16" s="432"/>
      <c r="BQ16" s="432"/>
      <c r="BR16" s="432"/>
      <c r="BS16" s="432"/>
      <c r="BT16" s="432"/>
      <c r="BU16" s="433"/>
      <c r="BV16" s="431">
        <v>2220320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959</v>
      </c>
      <c r="AD17" s="483"/>
      <c r="AE17" s="483"/>
      <c r="AF17" s="483"/>
      <c r="AG17" s="525"/>
      <c r="AH17" s="482">
        <v>991</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456976</v>
      </c>
      <c r="BO17" s="432"/>
      <c r="BP17" s="432"/>
      <c r="BQ17" s="432"/>
      <c r="BR17" s="432"/>
      <c r="BS17" s="432"/>
      <c r="BT17" s="432"/>
      <c r="BU17" s="433"/>
      <c r="BV17" s="431">
        <v>446255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155</v>
      </c>
      <c r="C18" s="474"/>
      <c r="D18" s="474"/>
      <c r="E18" s="546"/>
      <c r="F18" s="546"/>
      <c r="G18" s="546"/>
      <c r="H18" s="546"/>
      <c r="I18" s="546"/>
      <c r="J18" s="546"/>
      <c r="K18" s="546"/>
      <c r="L18" s="547">
        <v>150.4</v>
      </c>
      <c r="M18" s="547"/>
      <c r="N18" s="547"/>
      <c r="O18" s="547"/>
      <c r="P18" s="547"/>
      <c r="Q18" s="547"/>
      <c r="R18" s="548"/>
      <c r="S18" s="548"/>
      <c r="T18" s="548"/>
      <c r="U18" s="548"/>
      <c r="V18" s="549"/>
      <c r="W18" s="449"/>
      <c r="X18" s="450"/>
      <c r="Y18" s="450"/>
      <c r="Z18" s="450"/>
      <c r="AA18" s="450"/>
      <c r="AB18" s="441"/>
      <c r="AC18" s="550">
        <v>56.9</v>
      </c>
      <c r="AD18" s="551"/>
      <c r="AE18" s="551"/>
      <c r="AF18" s="551"/>
      <c r="AG18" s="552"/>
      <c r="AH18" s="550">
        <v>53.7</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1754605</v>
      </c>
      <c r="BO18" s="432"/>
      <c r="BP18" s="432"/>
      <c r="BQ18" s="432"/>
      <c r="BR18" s="432"/>
      <c r="BS18" s="432"/>
      <c r="BT18" s="432"/>
      <c r="BU18" s="433"/>
      <c r="BV18" s="431">
        <v>1721596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157</v>
      </c>
      <c r="C19" s="474"/>
      <c r="D19" s="474"/>
      <c r="E19" s="546"/>
      <c r="F19" s="546"/>
      <c r="G19" s="546"/>
      <c r="H19" s="546"/>
      <c r="I19" s="546"/>
      <c r="J19" s="546"/>
      <c r="K19" s="546"/>
      <c r="L19" s="554">
        <v>25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2942827</v>
      </c>
      <c r="BO19" s="432"/>
      <c r="BP19" s="432"/>
      <c r="BQ19" s="432"/>
      <c r="BR19" s="432"/>
      <c r="BS19" s="432"/>
      <c r="BT19" s="432"/>
      <c r="BU19" s="433"/>
      <c r="BV19" s="431">
        <v>2666239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159</v>
      </c>
      <c r="C20" s="474"/>
      <c r="D20" s="474"/>
      <c r="E20" s="546"/>
      <c r="F20" s="546"/>
      <c r="G20" s="546"/>
      <c r="H20" s="546"/>
      <c r="I20" s="546"/>
      <c r="J20" s="546"/>
      <c r="K20" s="546"/>
      <c r="L20" s="554">
        <v>1320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4" t="s">
        <v>165</v>
      </c>
      <c r="AI22" s="448"/>
      <c r="AJ22" s="448"/>
      <c r="AK22" s="448"/>
      <c r="AL22" s="438"/>
      <c r="AM22" s="594" t="s">
        <v>166</v>
      </c>
      <c r="AN22" s="595"/>
      <c r="AO22" s="595"/>
      <c r="AP22" s="595"/>
      <c r="AQ22" s="595"/>
      <c r="AR22" s="596"/>
      <c r="AS22" s="577" t="s">
        <v>163</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167</v>
      </c>
      <c r="AZ23" s="392"/>
      <c r="BA23" s="392"/>
      <c r="BB23" s="392"/>
      <c r="BC23" s="392"/>
      <c r="BD23" s="392"/>
      <c r="BE23" s="392"/>
      <c r="BF23" s="392"/>
      <c r="BG23" s="392"/>
      <c r="BH23" s="392"/>
      <c r="BI23" s="392"/>
      <c r="BJ23" s="392"/>
      <c r="BK23" s="392"/>
      <c r="BL23" s="392"/>
      <c r="BM23" s="393"/>
      <c r="BN23" s="431">
        <v>3948419</v>
      </c>
      <c r="BO23" s="432"/>
      <c r="BP23" s="432"/>
      <c r="BQ23" s="432"/>
      <c r="BR23" s="432"/>
      <c r="BS23" s="432"/>
      <c r="BT23" s="432"/>
      <c r="BU23" s="433"/>
      <c r="BV23" s="431">
        <v>3624350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168</v>
      </c>
      <c r="F24" s="461"/>
      <c r="G24" s="461"/>
      <c r="H24" s="461"/>
      <c r="I24" s="461"/>
      <c r="J24" s="461"/>
      <c r="K24" s="462"/>
      <c r="L24" s="482">
        <v>1</v>
      </c>
      <c r="M24" s="483"/>
      <c r="N24" s="483"/>
      <c r="O24" s="483"/>
      <c r="P24" s="525"/>
      <c r="Q24" s="482">
        <v>6860</v>
      </c>
      <c r="R24" s="483"/>
      <c r="S24" s="483"/>
      <c r="T24" s="483"/>
      <c r="U24" s="483"/>
      <c r="V24" s="525"/>
      <c r="W24" s="584"/>
      <c r="X24" s="572"/>
      <c r="Y24" s="573"/>
      <c r="Z24" s="481" t="s">
        <v>169</v>
      </c>
      <c r="AA24" s="461"/>
      <c r="AB24" s="461"/>
      <c r="AC24" s="461"/>
      <c r="AD24" s="461"/>
      <c r="AE24" s="461"/>
      <c r="AF24" s="461"/>
      <c r="AG24" s="462"/>
      <c r="AH24" s="482">
        <v>62</v>
      </c>
      <c r="AI24" s="483"/>
      <c r="AJ24" s="483"/>
      <c r="AK24" s="483"/>
      <c r="AL24" s="525"/>
      <c r="AM24" s="482">
        <v>181970</v>
      </c>
      <c r="AN24" s="483"/>
      <c r="AO24" s="483"/>
      <c r="AP24" s="483"/>
      <c r="AQ24" s="483"/>
      <c r="AR24" s="525"/>
      <c r="AS24" s="482">
        <v>2935</v>
      </c>
      <c r="AT24" s="483"/>
      <c r="AU24" s="483"/>
      <c r="AV24" s="483"/>
      <c r="AW24" s="483"/>
      <c r="AX24" s="484"/>
      <c r="AY24" s="602" t="s">
        <v>170</v>
      </c>
      <c r="AZ24" s="603"/>
      <c r="BA24" s="603"/>
      <c r="BB24" s="603"/>
      <c r="BC24" s="603"/>
      <c r="BD24" s="603"/>
      <c r="BE24" s="603"/>
      <c r="BF24" s="603"/>
      <c r="BG24" s="603"/>
      <c r="BH24" s="603"/>
      <c r="BI24" s="603"/>
      <c r="BJ24" s="603"/>
      <c r="BK24" s="603"/>
      <c r="BL24" s="603"/>
      <c r="BM24" s="604"/>
      <c r="BN24" s="431">
        <v>3940655</v>
      </c>
      <c r="BO24" s="432"/>
      <c r="BP24" s="432"/>
      <c r="BQ24" s="432"/>
      <c r="BR24" s="432"/>
      <c r="BS24" s="432"/>
      <c r="BT24" s="432"/>
      <c r="BU24" s="433"/>
      <c r="BV24" s="431">
        <v>3612950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171</v>
      </c>
      <c r="F25" s="461"/>
      <c r="G25" s="461"/>
      <c r="H25" s="461"/>
      <c r="I25" s="461"/>
      <c r="J25" s="461"/>
      <c r="K25" s="462"/>
      <c r="L25" s="482">
        <v>1</v>
      </c>
      <c r="M25" s="483"/>
      <c r="N25" s="483"/>
      <c r="O25" s="483"/>
      <c r="P25" s="525"/>
      <c r="Q25" s="482">
        <v>6010</v>
      </c>
      <c r="R25" s="483"/>
      <c r="S25" s="483"/>
      <c r="T25" s="483"/>
      <c r="U25" s="483"/>
      <c r="V25" s="525"/>
      <c r="W25" s="584"/>
      <c r="X25" s="572"/>
      <c r="Y25" s="573"/>
      <c r="Z25" s="481" t="s">
        <v>172</v>
      </c>
      <c r="AA25" s="461"/>
      <c r="AB25" s="461"/>
      <c r="AC25" s="461"/>
      <c r="AD25" s="461"/>
      <c r="AE25" s="461"/>
      <c r="AF25" s="461"/>
      <c r="AG25" s="462"/>
      <c r="AH25" s="482" t="s">
        <v>128</v>
      </c>
      <c r="AI25" s="483"/>
      <c r="AJ25" s="483"/>
      <c r="AK25" s="483"/>
      <c r="AL25" s="525"/>
      <c r="AM25" s="482" t="s">
        <v>137</v>
      </c>
      <c r="AN25" s="483"/>
      <c r="AO25" s="483"/>
      <c r="AP25" s="483"/>
      <c r="AQ25" s="483"/>
      <c r="AR25" s="525"/>
      <c r="AS25" s="482" t="s">
        <v>128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639202</v>
      </c>
      <c r="BO25" s="395"/>
      <c r="BP25" s="395"/>
      <c r="BQ25" s="395"/>
      <c r="BR25" s="395"/>
      <c r="BS25" s="395"/>
      <c r="BT25" s="395"/>
      <c r="BU25" s="396"/>
      <c r="BV25" s="394">
        <v>425635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174</v>
      </c>
      <c r="F26" s="461"/>
      <c r="G26" s="461"/>
      <c r="H26" s="461"/>
      <c r="I26" s="461"/>
      <c r="J26" s="461"/>
      <c r="K26" s="462"/>
      <c r="L26" s="482">
        <v>1</v>
      </c>
      <c r="M26" s="483"/>
      <c r="N26" s="483"/>
      <c r="O26" s="483"/>
      <c r="P26" s="525"/>
      <c r="Q26" s="482">
        <v>5690</v>
      </c>
      <c r="R26" s="483"/>
      <c r="S26" s="483"/>
      <c r="T26" s="483"/>
      <c r="U26" s="483"/>
      <c r="V26" s="525"/>
      <c r="W26" s="584"/>
      <c r="X26" s="572"/>
      <c r="Y26" s="573"/>
      <c r="Z26" s="481" t="s">
        <v>175</v>
      </c>
      <c r="AA26" s="608"/>
      <c r="AB26" s="608"/>
      <c r="AC26" s="608"/>
      <c r="AD26" s="608"/>
      <c r="AE26" s="608"/>
      <c r="AF26" s="608"/>
      <c r="AG26" s="609"/>
      <c r="AH26" s="482" t="s">
        <v>137</v>
      </c>
      <c r="AI26" s="483"/>
      <c r="AJ26" s="483"/>
      <c r="AK26" s="483"/>
      <c r="AL26" s="525"/>
      <c r="AM26" s="482" t="s">
        <v>128</v>
      </c>
      <c r="AN26" s="483"/>
      <c r="AO26" s="483"/>
      <c r="AP26" s="483"/>
      <c r="AQ26" s="483"/>
      <c r="AR26" s="525"/>
      <c r="AS26" s="482" t="s">
        <v>128</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177</v>
      </c>
      <c r="F27" s="461"/>
      <c r="G27" s="461"/>
      <c r="H27" s="461"/>
      <c r="I27" s="461"/>
      <c r="J27" s="461"/>
      <c r="K27" s="462"/>
      <c r="L27" s="482">
        <v>1</v>
      </c>
      <c r="M27" s="483"/>
      <c r="N27" s="483"/>
      <c r="O27" s="483"/>
      <c r="P27" s="525"/>
      <c r="Q27" s="482">
        <v>2820</v>
      </c>
      <c r="R27" s="483"/>
      <c r="S27" s="483"/>
      <c r="T27" s="483"/>
      <c r="U27" s="483"/>
      <c r="V27" s="525"/>
      <c r="W27" s="584"/>
      <c r="X27" s="572"/>
      <c r="Y27" s="573"/>
      <c r="Z27" s="481" t="s">
        <v>178</v>
      </c>
      <c r="AA27" s="461"/>
      <c r="AB27" s="461"/>
      <c r="AC27" s="461"/>
      <c r="AD27" s="461"/>
      <c r="AE27" s="461"/>
      <c r="AF27" s="461"/>
      <c r="AG27" s="462"/>
      <c r="AH27" s="482" t="s">
        <v>128</v>
      </c>
      <c r="AI27" s="483"/>
      <c r="AJ27" s="483"/>
      <c r="AK27" s="483"/>
      <c r="AL27" s="525"/>
      <c r="AM27" s="482" t="s">
        <v>128</v>
      </c>
      <c r="AN27" s="483"/>
      <c r="AO27" s="483"/>
      <c r="AP27" s="483"/>
      <c r="AQ27" s="483"/>
      <c r="AR27" s="525"/>
      <c r="AS27" s="482" t="s">
        <v>129</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5" t="s">
        <v>128</v>
      </c>
      <c r="BO27" s="606"/>
      <c r="BP27" s="606"/>
      <c r="BQ27" s="606"/>
      <c r="BR27" s="606"/>
      <c r="BS27" s="606"/>
      <c r="BT27" s="606"/>
      <c r="BU27" s="607"/>
      <c r="BV27" s="605" t="s">
        <v>128</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180</v>
      </c>
      <c r="F28" s="461"/>
      <c r="G28" s="461"/>
      <c r="H28" s="461"/>
      <c r="I28" s="461"/>
      <c r="J28" s="461"/>
      <c r="K28" s="462"/>
      <c r="L28" s="482">
        <v>1</v>
      </c>
      <c r="M28" s="483"/>
      <c r="N28" s="483"/>
      <c r="O28" s="483"/>
      <c r="P28" s="525"/>
      <c r="Q28" s="482">
        <v>2280</v>
      </c>
      <c r="R28" s="483"/>
      <c r="S28" s="483"/>
      <c r="T28" s="483"/>
      <c r="U28" s="483"/>
      <c r="V28" s="525"/>
      <c r="W28" s="584"/>
      <c r="X28" s="572"/>
      <c r="Y28" s="573"/>
      <c r="Z28" s="481" t="s">
        <v>181</v>
      </c>
      <c r="AA28" s="461"/>
      <c r="AB28" s="461"/>
      <c r="AC28" s="461"/>
      <c r="AD28" s="461"/>
      <c r="AE28" s="461"/>
      <c r="AF28" s="461"/>
      <c r="AG28" s="462"/>
      <c r="AH28" s="482" t="s">
        <v>137</v>
      </c>
      <c r="AI28" s="483"/>
      <c r="AJ28" s="483"/>
      <c r="AK28" s="483"/>
      <c r="AL28" s="525"/>
      <c r="AM28" s="482" t="s">
        <v>128</v>
      </c>
      <c r="AN28" s="483"/>
      <c r="AO28" s="483"/>
      <c r="AP28" s="483"/>
      <c r="AQ28" s="483"/>
      <c r="AR28" s="525"/>
      <c r="AS28" s="482" t="s">
        <v>128</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729346</v>
      </c>
      <c r="BO28" s="395"/>
      <c r="BP28" s="395"/>
      <c r="BQ28" s="395"/>
      <c r="BR28" s="395"/>
      <c r="BS28" s="395"/>
      <c r="BT28" s="395"/>
      <c r="BU28" s="396"/>
      <c r="BV28" s="394">
        <v>729220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183</v>
      </c>
      <c r="F29" s="461"/>
      <c r="G29" s="461"/>
      <c r="H29" s="461"/>
      <c r="I29" s="461"/>
      <c r="J29" s="461"/>
      <c r="K29" s="462"/>
      <c r="L29" s="482">
        <v>6</v>
      </c>
      <c r="M29" s="483"/>
      <c r="N29" s="483"/>
      <c r="O29" s="483"/>
      <c r="P29" s="525"/>
      <c r="Q29" s="482">
        <v>1870</v>
      </c>
      <c r="R29" s="483"/>
      <c r="S29" s="483"/>
      <c r="T29" s="483"/>
      <c r="U29" s="483"/>
      <c r="V29" s="525"/>
      <c r="W29" s="585"/>
      <c r="X29" s="586"/>
      <c r="Y29" s="587"/>
      <c r="Z29" s="481" t="s">
        <v>184</v>
      </c>
      <c r="AA29" s="461"/>
      <c r="AB29" s="461"/>
      <c r="AC29" s="461"/>
      <c r="AD29" s="461"/>
      <c r="AE29" s="461"/>
      <c r="AF29" s="461"/>
      <c r="AG29" s="462"/>
      <c r="AH29" s="482">
        <v>62</v>
      </c>
      <c r="AI29" s="483"/>
      <c r="AJ29" s="483"/>
      <c r="AK29" s="483"/>
      <c r="AL29" s="525"/>
      <c r="AM29" s="482">
        <v>181970</v>
      </c>
      <c r="AN29" s="483"/>
      <c r="AO29" s="483"/>
      <c r="AP29" s="483"/>
      <c r="AQ29" s="483"/>
      <c r="AR29" s="525"/>
      <c r="AS29" s="482">
        <v>2935</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244870</v>
      </c>
      <c r="BO29" s="432"/>
      <c r="BP29" s="432"/>
      <c r="BQ29" s="432"/>
      <c r="BR29" s="432"/>
      <c r="BS29" s="432"/>
      <c r="BT29" s="432"/>
      <c r="BU29" s="433"/>
      <c r="BV29" s="431">
        <v>266545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96.7</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2329033</v>
      </c>
      <c r="BO30" s="606"/>
      <c r="BP30" s="606"/>
      <c r="BQ30" s="606"/>
      <c r="BR30" s="606"/>
      <c r="BS30" s="606"/>
      <c r="BT30" s="606"/>
      <c r="BU30" s="607"/>
      <c r="BV30" s="605">
        <v>2114045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195</v>
      </c>
      <c r="X33" s="420"/>
      <c r="Y33" s="420"/>
      <c r="Z33" s="420"/>
      <c r="AA33" s="420"/>
      <c r="AB33" s="420"/>
      <c r="AC33" s="420"/>
      <c r="AD33" s="420"/>
      <c r="AE33" s="420"/>
      <c r="AF33" s="420"/>
      <c r="AG33" s="420"/>
      <c r="AH33" s="420"/>
      <c r="AI33" s="420"/>
      <c r="AJ33" s="420"/>
      <c r="AK33" s="420"/>
      <c r="AL33" s="216"/>
      <c r="AM33" s="455" t="s">
        <v>193</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193</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国民健康保険月形町立病院事業会計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月新水道企業団</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㈱月形町振興公社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岩見沢地区消防事務組合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南空知ふるさと市町村圏組合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空知教育センター組合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rzFRzWaHpzFJPKho8JTzatpKAyQMcet+rIpDDMMCktZGnG+PSgEUijTnPG44vd1OFH5LfJjHDlJM5NbExCfH9w==" saltValue="fU5EIZcWSONava9Axhkq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election activeCell="I36" sqref="I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2" t="s">
        <v>557</v>
      </c>
      <c r="D34" s="1212"/>
      <c r="E34" s="1213"/>
      <c r="F34" s="32">
        <v>3.58</v>
      </c>
      <c r="G34" s="33">
        <v>4.7300000000000004</v>
      </c>
      <c r="H34" s="33">
        <v>3.76</v>
      </c>
      <c r="I34" s="33">
        <v>4.47</v>
      </c>
      <c r="J34" s="34">
        <v>4.62</v>
      </c>
      <c r="K34" s="22"/>
      <c r="L34" s="22"/>
      <c r="M34" s="22"/>
      <c r="N34" s="22"/>
      <c r="O34" s="22"/>
      <c r="P34" s="22"/>
    </row>
    <row r="35" spans="1:16" ht="39" customHeight="1">
      <c r="A35" s="22"/>
      <c r="B35" s="35"/>
      <c r="C35" s="1206" t="s">
        <v>558</v>
      </c>
      <c r="D35" s="1207"/>
      <c r="E35" s="1208"/>
      <c r="F35" s="36">
        <v>2.85</v>
      </c>
      <c r="G35" s="37">
        <v>2.1800000000000002</v>
      </c>
      <c r="H35" s="37">
        <v>2.6</v>
      </c>
      <c r="I35" s="37">
        <v>2.56</v>
      </c>
      <c r="J35" s="38">
        <v>3.25</v>
      </c>
      <c r="K35" s="22"/>
      <c r="L35" s="22"/>
      <c r="M35" s="22"/>
      <c r="N35" s="22"/>
      <c r="O35" s="22"/>
      <c r="P35" s="22"/>
    </row>
    <row r="36" spans="1:16" ht="39" customHeight="1">
      <c r="A36" s="22"/>
      <c r="B36" s="35"/>
      <c r="C36" s="1206" t="s">
        <v>559</v>
      </c>
      <c r="D36" s="1207"/>
      <c r="E36" s="1208"/>
      <c r="F36" s="36">
        <v>0.04</v>
      </c>
      <c r="G36" s="37">
        <v>0.03</v>
      </c>
      <c r="H36" s="37">
        <v>0.23</v>
      </c>
      <c r="I36" s="37">
        <v>0.2</v>
      </c>
      <c r="J36" s="38">
        <v>0.6</v>
      </c>
      <c r="K36" s="22"/>
      <c r="L36" s="22"/>
      <c r="M36" s="22"/>
      <c r="N36" s="22"/>
      <c r="O36" s="22"/>
      <c r="P36" s="22"/>
    </row>
    <row r="37" spans="1:16" ht="39" customHeight="1">
      <c r="A37" s="22"/>
      <c r="B37" s="35"/>
      <c r="C37" s="1206" t="s">
        <v>560</v>
      </c>
      <c r="D37" s="1207"/>
      <c r="E37" s="1208"/>
      <c r="F37" s="36">
        <v>1.04</v>
      </c>
      <c r="G37" s="37">
        <v>3.19</v>
      </c>
      <c r="H37" s="37">
        <v>0.63</v>
      </c>
      <c r="I37" s="37">
        <v>0.49</v>
      </c>
      <c r="J37" s="38">
        <v>0.43</v>
      </c>
      <c r="K37" s="22"/>
      <c r="L37" s="22"/>
      <c r="M37" s="22"/>
      <c r="N37" s="22"/>
      <c r="O37" s="22"/>
      <c r="P37" s="22"/>
    </row>
    <row r="38" spans="1:16" ht="39" customHeight="1">
      <c r="A38" s="22"/>
      <c r="B38" s="35"/>
      <c r="C38" s="1206" t="s">
        <v>561</v>
      </c>
      <c r="D38" s="1207"/>
      <c r="E38" s="1208"/>
      <c r="F38" s="36">
        <v>0</v>
      </c>
      <c r="G38" s="37">
        <v>0</v>
      </c>
      <c r="H38" s="37">
        <v>0</v>
      </c>
      <c r="I38" s="37">
        <v>0.02</v>
      </c>
      <c r="J38" s="38">
        <v>0</v>
      </c>
      <c r="K38" s="22"/>
      <c r="L38" s="22"/>
      <c r="M38" s="22"/>
      <c r="N38" s="22"/>
      <c r="O38" s="22"/>
      <c r="P38" s="22"/>
    </row>
    <row r="39" spans="1:16" ht="39" customHeight="1">
      <c r="A39" s="22"/>
      <c r="B39" s="35"/>
      <c r="C39" s="1206" t="s">
        <v>562</v>
      </c>
      <c r="D39" s="1207"/>
      <c r="E39" s="1208"/>
      <c r="F39" s="36">
        <v>0</v>
      </c>
      <c r="G39" s="37">
        <v>0</v>
      </c>
      <c r="H39" s="37">
        <v>0</v>
      </c>
      <c r="I39" s="37">
        <v>0</v>
      </c>
      <c r="J39" s="38">
        <v>0</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563</v>
      </c>
      <c r="D42" s="1207"/>
      <c r="E42" s="1208"/>
      <c r="F42" s="36" t="s">
        <v>508</v>
      </c>
      <c r="G42" s="37" t="s">
        <v>508</v>
      </c>
      <c r="H42" s="37" t="s">
        <v>508</v>
      </c>
      <c r="I42" s="37" t="s">
        <v>508</v>
      </c>
      <c r="J42" s="38" t="s">
        <v>508</v>
      </c>
      <c r="K42" s="22"/>
      <c r="L42" s="22"/>
      <c r="M42" s="22"/>
      <c r="N42" s="22"/>
      <c r="O42" s="22"/>
      <c r="P42" s="22"/>
    </row>
    <row r="43" spans="1:16" ht="39" customHeight="1" thickBot="1">
      <c r="A43" s="22"/>
      <c r="B43" s="40"/>
      <c r="C43" s="1209" t="s">
        <v>564</v>
      </c>
      <c r="D43" s="1210"/>
      <c r="E43" s="1211"/>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J/F7qCscST/4GLTHY/1euPpU0M/0IuNI0Y+mUawFbSj9VjuT2Z9msTfXFl+5B8WVY4R3n1An32HMBH2g7lXsg==" saltValue="VAA3K0cVo0M0bB5uovuN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4"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14" t="s">
        <v>11</v>
      </c>
      <c r="C45" s="1215"/>
      <c r="D45" s="58"/>
      <c r="E45" s="1220" t="s">
        <v>12</v>
      </c>
      <c r="F45" s="1220"/>
      <c r="G45" s="1220"/>
      <c r="H45" s="1220"/>
      <c r="I45" s="1220"/>
      <c r="J45" s="1221"/>
      <c r="K45" s="59">
        <v>389</v>
      </c>
      <c r="L45" s="60">
        <v>369</v>
      </c>
      <c r="M45" s="60">
        <v>434</v>
      </c>
      <c r="N45" s="60">
        <v>433</v>
      </c>
      <c r="O45" s="61">
        <v>426</v>
      </c>
      <c r="P45" s="48"/>
      <c r="Q45" s="48"/>
      <c r="R45" s="48"/>
      <c r="S45" s="48"/>
      <c r="T45" s="48"/>
      <c r="U45" s="48"/>
    </row>
    <row r="46" spans="1:21" ht="30.75" customHeight="1">
      <c r="A46" s="48"/>
      <c r="B46" s="1216"/>
      <c r="C46" s="1217"/>
      <c r="D46" s="62"/>
      <c r="E46" s="1222" t="s">
        <v>13</v>
      </c>
      <c r="F46" s="1222"/>
      <c r="G46" s="1222"/>
      <c r="H46" s="1222"/>
      <c r="I46" s="1222"/>
      <c r="J46" s="1223"/>
      <c r="K46" s="63" t="s">
        <v>508</v>
      </c>
      <c r="L46" s="64" t="s">
        <v>508</v>
      </c>
      <c r="M46" s="64" t="s">
        <v>508</v>
      </c>
      <c r="N46" s="64" t="s">
        <v>508</v>
      </c>
      <c r="O46" s="65" t="s">
        <v>508</v>
      </c>
      <c r="P46" s="48"/>
      <c r="Q46" s="48"/>
      <c r="R46" s="48"/>
      <c r="S46" s="48"/>
      <c r="T46" s="48"/>
      <c r="U46" s="48"/>
    </row>
    <row r="47" spans="1:21" ht="30.75" customHeight="1">
      <c r="A47" s="48"/>
      <c r="B47" s="1216"/>
      <c r="C47" s="1217"/>
      <c r="D47" s="62"/>
      <c r="E47" s="1222" t="s">
        <v>14</v>
      </c>
      <c r="F47" s="1222"/>
      <c r="G47" s="1222"/>
      <c r="H47" s="1222"/>
      <c r="I47" s="1222"/>
      <c r="J47" s="1223"/>
      <c r="K47" s="63" t="s">
        <v>508</v>
      </c>
      <c r="L47" s="64" t="s">
        <v>508</v>
      </c>
      <c r="M47" s="64" t="s">
        <v>508</v>
      </c>
      <c r="N47" s="64" t="s">
        <v>508</v>
      </c>
      <c r="O47" s="65" t="s">
        <v>508</v>
      </c>
      <c r="P47" s="48"/>
      <c r="Q47" s="48"/>
      <c r="R47" s="48"/>
      <c r="S47" s="48"/>
      <c r="T47" s="48"/>
      <c r="U47" s="48"/>
    </row>
    <row r="48" spans="1:21" ht="30.75" customHeight="1">
      <c r="A48" s="48"/>
      <c r="B48" s="1216"/>
      <c r="C48" s="1217"/>
      <c r="D48" s="62"/>
      <c r="E48" s="1222" t="s">
        <v>15</v>
      </c>
      <c r="F48" s="1222"/>
      <c r="G48" s="1222"/>
      <c r="H48" s="1222"/>
      <c r="I48" s="1222"/>
      <c r="J48" s="1223"/>
      <c r="K48" s="63">
        <v>102</v>
      </c>
      <c r="L48" s="64">
        <v>100</v>
      </c>
      <c r="M48" s="64">
        <v>92</v>
      </c>
      <c r="N48" s="64">
        <v>89</v>
      </c>
      <c r="O48" s="65">
        <v>80</v>
      </c>
      <c r="P48" s="48"/>
      <c r="Q48" s="48"/>
      <c r="R48" s="48"/>
      <c r="S48" s="48"/>
      <c r="T48" s="48"/>
      <c r="U48" s="48"/>
    </row>
    <row r="49" spans="1:21" ht="30.75" customHeight="1">
      <c r="A49" s="48"/>
      <c r="B49" s="1216"/>
      <c r="C49" s="1217"/>
      <c r="D49" s="62"/>
      <c r="E49" s="1222" t="s">
        <v>16</v>
      </c>
      <c r="F49" s="1222"/>
      <c r="G49" s="1222"/>
      <c r="H49" s="1222"/>
      <c r="I49" s="1222"/>
      <c r="J49" s="1223"/>
      <c r="K49" s="63" t="s">
        <v>508</v>
      </c>
      <c r="L49" s="64" t="s">
        <v>508</v>
      </c>
      <c r="M49" s="64" t="s">
        <v>508</v>
      </c>
      <c r="N49" s="64" t="s">
        <v>508</v>
      </c>
      <c r="O49" s="65" t="s">
        <v>508</v>
      </c>
      <c r="P49" s="48"/>
      <c r="Q49" s="48"/>
      <c r="R49" s="48"/>
      <c r="S49" s="48"/>
      <c r="T49" s="48"/>
      <c r="U49" s="48"/>
    </row>
    <row r="50" spans="1:21" ht="30.75" customHeight="1">
      <c r="A50" s="48"/>
      <c r="B50" s="1216"/>
      <c r="C50" s="1217"/>
      <c r="D50" s="62"/>
      <c r="E50" s="1222" t="s">
        <v>17</v>
      </c>
      <c r="F50" s="1222"/>
      <c r="G50" s="1222"/>
      <c r="H50" s="1222"/>
      <c r="I50" s="1222"/>
      <c r="J50" s="1223"/>
      <c r="K50" s="63">
        <v>1</v>
      </c>
      <c r="L50" s="64">
        <v>1</v>
      </c>
      <c r="M50" s="64">
        <v>1</v>
      </c>
      <c r="N50" s="64">
        <v>1</v>
      </c>
      <c r="O50" s="65">
        <v>2</v>
      </c>
      <c r="P50" s="48"/>
      <c r="Q50" s="48"/>
      <c r="R50" s="48"/>
      <c r="S50" s="48"/>
      <c r="T50" s="48"/>
      <c r="U50" s="48"/>
    </row>
    <row r="51" spans="1:21" ht="30.75" customHeight="1">
      <c r="A51" s="48"/>
      <c r="B51" s="1218"/>
      <c r="C51" s="1219"/>
      <c r="D51" s="66"/>
      <c r="E51" s="1222" t="s">
        <v>18</v>
      </c>
      <c r="F51" s="1222"/>
      <c r="G51" s="1222"/>
      <c r="H51" s="1222"/>
      <c r="I51" s="1222"/>
      <c r="J51" s="1223"/>
      <c r="K51" s="63" t="s">
        <v>508</v>
      </c>
      <c r="L51" s="64">
        <v>0</v>
      </c>
      <c r="M51" s="64" t="s">
        <v>508</v>
      </c>
      <c r="N51" s="64">
        <v>0</v>
      </c>
      <c r="O51" s="65">
        <v>0</v>
      </c>
      <c r="P51" s="48"/>
      <c r="Q51" s="48"/>
      <c r="R51" s="48"/>
      <c r="S51" s="48"/>
      <c r="T51" s="48"/>
      <c r="U51" s="48"/>
    </row>
    <row r="52" spans="1:21" ht="30.75" customHeight="1">
      <c r="A52" s="48"/>
      <c r="B52" s="1224" t="s">
        <v>19</v>
      </c>
      <c r="C52" s="1225"/>
      <c r="D52" s="66"/>
      <c r="E52" s="1222" t="s">
        <v>20</v>
      </c>
      <c r="F52" s="1222"/>
      <c r="G52" s="1222"/>
      <c r="H52" s="1222"/>
      <c r="I52" s="1222"/>
      <c r="J52" s="1223"/>
      <c r="K52" s="63">
        <v>476</v>
      </c>
      <c r="L52" s="64">
        <v>462</v>
      </c>
      <c r="M52" s="64">
        <v>476</v>
      </c>
      <c r="N52" s="64">
        <v>481</v>
      </c>
      <c r="O52" s="65">
        <v>437</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16</v>
      </c>
      <c r="L53" s="69">
        <v>8</v>
      </c>
      <c r="M53" s="69">
        <v>51</v>
      </c>
      <c r="N53" s="69">
        <v>42</v>
      </c>
      <c r="O53" s="70">
        <v>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CraUqWPzQg7QZjJJa11KEOSQC4zisCINbOQwjNrqcl1nFZFZ4OeRXNEGSLSctV6HPdhu+ODOJx7goshD38zVA==" saltValue="Y1JSwU2hHawZ8cquEKwt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40" t="s">
        <v>30</v>
      </c>
      <c r="C41" s="1241"/>
      <c r="D41" s="102"/>
      <c r="E41" s="1246" t="s">
        <v>31</v>
      </c>
      <c r="F41" s="1246"/>
      <c r="G41" s="1246"/>
      <c r="H41" s="1247"/>
      <c r="I41" s="103">
        <v>3785</v>
      </c>
      <c r="J41" s="104">
        <v>3852</v>
      </c>
      <c r="K41" s="104">
        <v>3638</v>
      </c>
      <c r="L41" s="104">
        <v>3624</v>
      </c>
      <c r="M41" s="105">
        <v>3948</v>
      </c>
    </row>
    <row r="42" spans="2:13" ht="27.75" customHeight="1">
      <c r="B42" s="1242"/>
      <c r="C42" s="1243"/>
      <c r="D42" s="106"/>
      <c r="E42" s="1248" t="s">
        <v>32</v>
      </c>
      <c r="F42" s="1248"/>
      <c r="G42" s="1248"/>
      <c r="H42" s="1249"/>
      <c r="I42" s="107">
        <v>33</v>
      </c>
      <c r="J42" s="108" t="s">
        <v>508</v>
      </c>
      <c r="K42" s="108" t="s">
        <v>508</v>
      </c>
      <c r="L42" s="108" t="s">
        <v>508</v>
      </c>
      <c r="M42" s="109" t="s">
        <v>508</v>
      </c>
    </row>
    <row r="43" spans="2:13" ht="27.75" customHeight="1">
      <c r="B43" s="1242"/>
      <c r="C43" s="1243"/>
      <c r="D43" s="106"/>
      <c r="E43" s="1248" t="s">
        <v>33</v>
      </c>
      <c r="F43" s="1248"/>
      <c r="G43" s="1248"/>
      <c r="H43" s="1249"/>
      <c r="I43" s="107">
        <v>678</v>
      </c>
      <c r="J43" s="108">
        <v>611</v>
      </c>
      <c r="K43" s="108">
        <v>557</v>
      </c>
      <c r="L43" s="108">
        <v>478</v>
      </c>
      <c r="M43" s="109">
        <v>421</v>
      </c>
    </row>
    <row r="44" spans="2:13" ht="27.75" customHeight="1">
      <c r="B44" s="1242"/>
      <c r="C44" s="1243"/>
      <c r="D44" s="106"/>
      <c r="E44" s="1248" t="s">
        <v>34</v>
      </c>
      <c r="F44" s="1248"/>
      <c r="G44" s="1248"/>
      <c r="H44" s="1249"/>
      <c r="I44" s="107">
        <v>33</v>
      </c>
      <c r="J44" s="108" t="s">
        <v>508</v>
      </c>
      <c r="K44" s="108" t="s">
        <v>508</v>
      </c>
      <c r="L44" s="108" t="s">
        <v>508</v>
      </c>
      <c r="M44" s="109" t="s">
        <v>508</v>
      </c>
    </row>
    <row r="45" spans="2:13" ht="27.75" customHeight="1">
      <c r="B45" s="1242"/>
      <c r="C45" s="1243"/>
      <c r="D45" s="106"/>
      <c r="E45" s="1248" t="s">
        <v>35</v>
      </c>
      <c r="F45" s="1248"/>
      <c r="G45" s="1248"/>
      <c r="H45" s="1249"/>
      <c r="I45" s="107">
        <v>477</v>
      </c>
      <c r="J45" s="108">
        <v>788</v>
      </c>
      <c r="K45" s="108">
        <v>672</v>
      </c>
      <c r="L45" s="108">
        <v>693</v>
      </c>
      <c r="M45" s="109">
        <v>685</v>
      </c>
    </row>
    <row r="46" spans="2:13" ht="27.75" customHeight="1">
      <c r="B46" s="1242"/>
      <c r="C46" s="1243"/>
      <c r="D46" s="110"/>
      <c r="E46" s="1248" t="s">
        <v>36</v>
      </c>
      <c r="F46" s="1248"/>
      <c r="G46" s="1248"/>
      <c r="H46" s="1249"/>
      <c r="I46" s="107" t="s">
        <v>508</v>
      </c>
      <c r="J46" s="108" t="s">
        <v>508</v>
      </c>
      <c r="K46" s="108" t="s">
        <v>508</v>
      </c>
      <c r="L46" s="108" t="s">
        <v>508</v>
      </c>
      <c r="M46" s="109" t="s">
        <v>508</v>
      </c>
    </row>
    <row r="47" spans="2:13" ht="27.75" customHeight="1">
      <c r="B47" s="1242"/>
      <c r="C47" s="1243"/>
      <c r="D47" s="111"/>
      <c r="E47" s="1250" t="s">
        <v>37</v>
      </c>
      <c r="F47" s="1251"/>
      <c r="G47" s="1251"/>
      <c r="H47" s="1252"/>
      <c r="I47" s="107" t="s">
        <v>508</v>
      </c>
      <c r="J47" s="108" t="s">
        <v>508</v>
      </c>
      <c r="K47" s="108" t="s">
        <v>508</v>
      </c>
      <c r="L47" s="108" t="s">
        <v>508</v>
      </c>
      <c r="M47" s="109" t="s">
        <v>508</v>
      </c>
    </row>
    <row r="48" spans="2:13" ht="27.75" customHeight="1">
      <c r="B48" s="1242"/>
      <c r="C48" s="1243"/>
      <c r="D48" s="106"/>
      <c r="E48" s="1248" t="s">
        <v>38</v>
      </c>
      <c r="F48" s="1248"/>
      <c r="G48" s="1248"/>
      <c r="H48" s="1249"/>
      <c r="I48" s="107" t="s">
        <v>508</v>
      </c>
      <c r="J48" s="108" t="s">
        <v>508</v>
      </c>
      <c r="K48" s="108" t="s">
        <v>508</v>
      </c>
      <c r="L48" s="108" t="s">
        <v>508</v>
      </c>
      <c r="M48" s="109" t="s">
        <v>508</v>
      </c>
    </row>
    <row r="49" spans="2:13" ht="27.75" customHeight="1">
      <c r="B49" s="1244"/>
      <c r="C49" s="1245"/>
      <c r="D49" s="106"/>
      <c r="E49" s="1248" t="s">
        <v>39</v>
      </c>
      <c r="F49" s="1248"/>
      <c r="G49" s="1248"/>
      <c r="H49" s="1249"/>
      <c r="I49" s="107" t="s">
        <v>508</v>
      </c>
      <c r="J49" s="108" t="s">
        <v>508</v>
      </c>
      <c r="K49" s="108" t="s">
        <v>508</v>
      </c>
      <c r="L49" s="108" t="s">
        <v>508</v>
      </c>
      <c r="M49" s="109" t="s">
        <v>508</v>
      </c>
    </row>
    <row r="50" spans="2:13" ht="27.75" customHeight="1">
      <c r="B50" s="1253" t="s">
        <v>40</v>
      </c>
      <c r="C50" s="1254"/>
      <c r="D50" s="112"/>
      <c r="E50" s="1248" t="s">
        <v>41</v>
      </c>
      <c r="F50" s="1248"/>
      <c r="G50" s="1248"/>
      <c r="H50" s="1249"/>
      <c r="I50" s="107">
        <v>2497</v>
      </c>
      <c r="J50" s="108">
        <v>2510</v>
      </c>
      <c r="K50" s="108">
        <v>2567</v>
      </c>
      <c r="L50" s="108">
        <v>3277</v>
      </c>
      <c r="M50" s="109">
        <v>3479</v>
      </c>
    </row>
    <row r="51" spans="2:13" ht="27.75" customHeight="1">
      <c r="B51" s="1242"/>
      <c r="C51" s="1243"/>
      <c r="D51" s="106"/>
      <c r="E51" s="1248" t="s">
        <v>42</v>
      </c>
      <c r="F51" s="1248"/>
      <c r="G51" s="1248"/>
      <c r="H51" s="1249"/>
      <c r="I51" s="107">
        <v>292</v>
      </c>
      <c r="J51" s="108">
        <v>276</v>
      </c>
      <c r="K51" s="108">
        <v>268</v>
      </c>
      <c r="L51" s="108">
        <v>245</v>
      </c>
      <c r="M51" s="109">
        <v>215</v>
      </c>
    </row>
    <row r="52" spans="2:13" ht="27.75" customHeight="1">
      <c r="B52" s="1244"/>
      <c r="C52" s="1245"/>
      <c r="D52" s="106"/>
      <c r="E52" s="1248" t="s">
        <v>43</v>
      </c>
      <c r="F52" s="1248"/>
      <c r="G52" s="1248"/>
      <c r="H52" s="1249"/>
      <c r="I52" s="107">
        <v>3541</v>
      </c>
      <c r="J52" s="108">
        <v>3431</v>
      </c>
      <c r="K52" s="108">
        <v>3309</v>
      </c>
      <c r="L52" s="108">
        <v>3196</v>
      </c>
      <c r="M52" s="109">
        <v>3369</v>
      </c>
    </row>
    <row r="53" spans="2:13" ht="27.75" customHeight="1" thickBot="1">
      <c r="B53" s="1255" t="s">
        <v>44</v>
      </c>
      <c r="C53" s="1256"/>
      <c r="D53" s="113"/>
      <c r="E53" s="1257" t="s">
        <v>45</v>
      </c>
      <c r="F53" s="1257"/>
      <c r="G53" s="1257"/>
      <c r="H53" s="1258"/>
      <c r="I53" s="114">
        <v>-1325</v>
      </c>
      <c r="J53" s="115">
        <v>-966</v>
      </c>
      <c r="K53" s="115">
        <v>-1278</v>
      </c>
      <c r="L53" s="115">
        <v>-1924</v>
      </c>
      <c r="M53" s="116">
        <v>-2009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zgsipVJ2xH3p+thQacTYsRHRY3oMapWKu4N642cbidAwivNpqA5jKK42fN0qyhXhSj927oJB2Vr41ClJcNL8A==" saltValue="tbTaC7mHr2g7XmJAgabU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G62" sqref="G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267" t="s">
        <v>48</v>
      </c>
      <c r="D55" s="1267"/>
      <c r="E55" s="1268"/>
      <c r="F55" s="128">
        <v>759</v>
      </c>
      <c r="G55" s="128">
        <v>729</v>
      </c>
      <c r="H55" s="129">
        <v>729</v>
      </c>
    </row>
    <row r="56" spans="2:8" ht="52.5" customHeight="1">
      <c r="B56" s="130"/>
      <c r="C56" s="1269" t="s">
        <v>49</v>
      </c>
      <c r="D56" s="1269"/>
      <c r="E56" s="1270"/>
      <c r="F56" s="131">
        <v>284</v>
      </c>
      <c r="G56" s="131">
        <v>267</v>
      </c>
      <c r="H56" s="132">
        <v>245</v>
      </c>
    </row>
    <row r="57" spans="2:8" ht="53.25" customHeight="1">
      <c r="B57" s="130"/>
      <c r="C57" s="1271" t="s">
        <v>50</v>
      </c>
      <c r="D57" s="1271"/>
      <c r="E57" s="1272"/>
      <c r="F57" s="133">
        <v>1145</v>
      </c>
      <c r="G57" s="133">
        <v>2114</v>
      </c>
      <c r="H57" s="134">
        <v>2329</v>
      </c>
    </row>
    <row r="58" spans="2:8" ht="45.75" customHeight="1">
      <c r="B58" s="135"/>
      <c r="C58" s="1259" t="s">
        <v>577</v>
      </c>
      <c r="D58" s="1260"/>
      <c r="E58" s="1261"/>
      <c r="F58" s="136">
        <v>834</v>
      </c>
      <c r="G58" s="136">
        <v>1042</v>
      </c>
      <c r="H58" s="137">
        <v>1192</v>
      </c>
    </row>
    <row r="59" spans="2:8" ht="45.75" customHeight="1">
      <c r="B59" s="135"/>
      <c r="C59" s="1259" t="s">
        <v>578</v>
      </c>
      <c r="D59" s="1260"/>
      <c r="E59" s="1261"/>
      <c r="F59" s="136">
        <v>0</v>
      </c>
      <c r="G59" s="136">
        <v>595</v>
      </c>
      <c r="H59" s="137">
        <v>575</v>
      </c>
    </row>
    <row r="60" spans="2:8" ht="45.75" customHeight="1">
      <c r="B60" s="135"/>
      <c r="C60" s="1259" t="s">
        <v>579</v>
      </c>
      <c r="D60" s="1260"/>
      <c r="E60" s="1261"/>
      <c r="F60" s="136">
        <v>30</v>
      </c>
      <c r="G60" s="136">
        <v>200</v>
      </c>
      <c r="H60" s="137">
        <v>286</v>
      </c>
    </row>
    <row r="61" spans="2:8" ht="45.75" customHeight="1">
      <c r="B61" s="135"/>
      <c r="C61" s="1259" t="s">
        <v>580</v>
      </c>
      <c r="D61" s="1260"/>
      <c r="E61" s="1261"/>
      <c r="F61" s="136">
        <v>163</v>
      </c>
      <c r="G61" s="136">
        <v>159</v>
      </c>
      <c r="H61" s="137">
        <v>154</v>
      </c>
    </row>
    <row r="62" spans="2:8" ht="45.75" customHeight="1" thickBot="1">
      <c r="B62" s="138"/>
      <c r="C62" s="1262" t="s">
        <v>581</v>
      </c>
      <c r="D62" s="1263"/>
      <c r="E62" s="1264"/>
      <c r="F62" s="139">
        <v>98</v>
      </c>
      <c r="G62" s="139">
        <v>98</v>
      </c>
      <c r="H62" s="140">
        <v>98</v>
      </c>
    </row>
    <row r="63" spans="2:8" ht="52.5" customHeight="1" thickBot="1">
      <c r="B63" s="141"/>
      <c r="C63" s="1265" t="s">
        <v>51</v>
      </c>
      <c r="D63" s="1265"/>
      <c r="E63" s="1266"/>
      <c r="F63" s="142">
        <v>2188</v>
      </c>
      <c r="G63" s="142">
        <v>3110</v>
      </c>
      <c r="H63" s="143">
        <v>3303</v>
      </c>
    </row>
    <row r="64" spans="2:8" ht="15" customHeight="1"/>
  </sheetData>
  <sheetProtection algorithmName="SHA-512" hashValue="wByjuN3YZ49ELzAvIYwoXsSwthst1smI+5S5flgJ3VaJLc5ivWjMOvaISjpLK+x5qydNdzvl/fwADbdTjtcq1w==" saltValue="6BVOluAW9HeMJFu8b6op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71448</v>
      </c>
      <c r="E3" s="162"/>
      <c r="F3" s="163">
        <v>291945</v>
      </c>
      <c r="G3" s="164"/>
      <c r="H3" s="165"/>
    </row>
    <row r="4" spans="1:8">
      <c r="A4" s="166"/>
      <c r="B4" s="167"/>
      <c r="C4" s="168"/>
      <c r="D4" s="169">
        <v>49171</v>
      </c>
      <c r="E4" s="170"/>
      <c r="F4" s="171">
        <v>127651</v>
      </c>
      <c r="G4" s="172"/>
      <c r="H4" s="173"/>
    </row>
    <row r="5" spans="1:8">
      <c r="A5" s="154" t="s">
        <v>541</v>
      </c>
      <c r="B5" s="159"/>
      <c r="C5" s="160"/>
      <c r="D5" s="161">
        <v>122211</v>
      </c>
      <c r="E5" s="162"/>
      <c r="F5" s="163">
        <v>291173</v>
      </c>
      <c r="G5" s="164"/>
      <c r="H5" s="165"/>
    </row>
    <row r="6" spans="1:8">
      <c r="A6" s="166"/>
      <c r="B6" s="167"/>
      <c r="C6" s="168"/>
      <c r="D6" s="169">
        <v>99355</v>
      </c>
      <c r="E6" s="170"/>
      <c r="F6" s="171">
        <v>119071</v>
      </c>
      <c r="G6" s="172"/>
      <c r="H6" s="173"/>
    </row>
    <row r="7" spans="1:8">
      <c r="A7" s="154" t="s">
        <v>542</v>
      </c>
      <c r="B7" s="159"/>
      <c r="C7" s="160"/>
      <c r="D7" s="161">
        <v>69637</v>
      </c>
      <c r="E7" s="162"/>
      <c r="F7" s="163">
        <v>271581</v>
      </c>
      <c r="G7" s="164"/>
      <c r="H7" s="165"/>
    </row>
    <row r="8" spans="1:8">
      <c r="A8" s="166"/>
      <c r="B8" s="167"/>
      <c r="C8" s="168"/>
      <c r="D8" s="169">
        <v>47109</v>
      </c>
      <c r="E8" s="170"/>
      <c r="F8" s="171">
        <v>117844</v>
      </c>
      <c r="G8" s="172"/>
      <c r="H8" s="173"/>
    </row>
    <row r="9" spans="1:8">
      <c r="A9" s="154" t="s">
        <v>543</v>
      </c>
      <c r="B9" s="159"/>
      <c r="C9" s="160"/>
      <c r="D9" s="161">
        <v>83538</v>
      </c>
      <c r="E9" s="162"/>
      <c r="F9" s="163">
        <v>268375</v>
      </c>
      <c r="G9" s="164"/>
      <c r="H9" s="165"/>
    </row>
    <row r="10" spans="1:8">
      <c r="A10" s="166"/>
      <c r="B10" s="167"/>
      <c r="C10" s="168"/>
      <c r="D10" s="169">
        <v>25433</v>
      </c>
      <c r="E10" s="170"/>
      <c r="F10" s="171">
        <v>119602</v>
      </c>
      <c r="G10" s="172"/>
      <c r="H10" s="173"/>
    </row>
    <row r="11" spans="1:8">
      <c r="A11" s="154" t="s">
        <v>544</v>
      </c>
      <c r="B11" s="159"/>
      <c r="C11" s="160"/>
      <c r="D11" s="161">
        <v>417738</v>
      </c>
      <c r="E11" s="162"/>
      <c r="F11" s="163">
        <v>301035</v>
      </c>
      <c r="G11" s="164"/>
      <c r="H11" s="165"/>
    </row>
    <row r="12" spans="1:8">
      <c r="A12" s="166"/>
      <c r="B12" s="167"/>
      <c r="C12" s="174"/>
      <c r="D12" s="169">
        <v>51109</v>
      </c>
      <c r="E12" s="170"/>
      <c r="F12" s="171">
        <v>154376</v>
      </c>
      <c r="G12" s="172"/>
      <c r="H12" s="173"/>
    </row>
    <row r="13" spans="1:8">
      <c r="A13" s="154"/>
      <c r="B13" s="159"/>
      <c r="C13" s="175"/>
      <c r="D13" s="176">
        <v>152914</v>
      </c>
      <c r="E13" s="177"/>
      <c r="F13" s="178">
        <v>284822</v>
      </c>
      <c r="G13" s="179"/>
      <c r="H13" s="165"/>
    </row>
    <row r="14" spans="1:8">
      <c r="A14" s="166"/>
      <c r="B14" s="167"/>
      <c r="C14" s="168"/>
      <c r="D14" s="169">
        <v>54435</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2.86</v>
      </c>
      <c r="C19" s="180">
        <f>ROUND(VALUE(SUBSTITUTE(実質収支比率等に係る経年分析!G$48,"▲","-")),2)</f>
        <v>2.19</v>
      </c>
      <c r="D19" s="180">
        <f>ROUND(VALUE(SUBSTITUTE(実質収支比率等に係る経年分析!H$48,"▲","-")),2)</f>
        <v>2.6</v>
      </c>
      <c r="E19" s="180">
        <f>ROUND(VALUE(SUBSTITUTE(実質収支比率等に係る経年分析!I$48,"▲","-")),2)</f>
        <v>2.56</v>
      </c>
      <c r="F19" s="180">
        <f>ROUND(VALUE(SUBSTITUTE(実質収支比率等に係る経年分析!J$48,"▲","-")),2)</f>
        <v>3.26</v>
      </c>
    </row>
    <row r="20" spans="1:11">
      <c r="A20" s="180" t="s">
        <v>55</v>
      </c>
      <c r="B20" s="180">
        <f>ROUND(VALUE(SUBSTITUTE(実質収支比率等に係る経年分析!F$47,"▲","-")),2)</f>
        <v>31.46</v>
      </c>
      <c r="C20" s="180">
        <f>ROUND(VALUE(SUBSTITUTE(実質収支比率等に係る経年分析!G$47,"▲","-")),2)</f>
        <v>31.87</v>
      </c>
      <c r="D20" s="180">
        <f>ROUND(VALUE(SUBSTITUTE(実質収支比率等に係る経年分析!H$47,"▲","-")),2)</f>
        <v>32.47</v>
      </c>
      <c r="E20" s="180">
        <f>ROUND(VALUE(SUBSTITUTE(実質収支比率等に係る経年分析!I$47,"▲","-")),2)</f>
        <v>30.78</v>
      </c>
      <c r="F20" s="180">
        <f>ROUND(VALUE(SUBSTITUTE(実質収支比率等に係る経年分析!J$47,"▲","-")),2)</f>
        <v>29.9</v>
      </c>
    </row>
    <row r="21" spans="1:11">
      <c r="A21" s="180" t="s">
        <v>56</v>
      </c>
      <c r="B21" s="180">
        <f>IF(ISNUMBER(VALUE(SUBSTITUTE(実質収支比率等に係る経年分析!F$49,"▲","-"))),ROUND(VALUE(SUBSTITUTE(実質収支比率等に係る経年分析!F$49,"▲","-")),2),NA())</f>
        <v>-0.85</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0.77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2.1800000000000002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3.25</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4.7300000000000004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476</v>
      </c>
      <c r="E42" s="182"/>
      <c r="F42" s="182"/>
      <c r="G42" s="182">
        <f>'実質公債費比率（分子）の構造'!L$52</f>
        <v>462</v>
      </c>
      <c r="H42" s="182"/>
      <c r="I42" s="182"/>
      <c r="J42" s="182">
        <f>'実質公債費比率（分子）の構造'!M$52</f>
        <v>476</v>
      </c>
      <c r="K42" s="182"/>
      <c r="L42" s="182"/>
      <c r="M42" s="182">
        <f>'実質公債費比率（分子）の構造'!N$52</f>
        <v>481</v>
      </c>
      <c r="N42" s="182"/>
      <c r="O42" s="182"/>
      <c r="P42" s="182">
        <f>'実質公債費比率（分子）の構造'!O$52</f>
        <v>437</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2</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102</v>
      </c>
      <c r="C46" s="182"/>
      <c r="D46" s="182"/>
      <c r="E46" s="182">
        <f>'実質公債費比率（分子）の構造'!L$48</f>
        <v>100</v>
      </c>
      <c r="F46" s="182"/>
      <c r="G46" s="182"/>
      <c r="H46" s="182">
        <f>'実質公債費比率（分子）の構造'!M$48</f>
        <v>92</v>
      </c>
      <c r="I46" s="182"/>
      <c r="J46" s="182"/>
      <c r="K46" s="182">
        <f>'実質公債費比率（分子）の構造'!N$48</f>
        <v>89</v>
      </c>
      <c r="L46" s="182"/>
      <c r="M46" s="182"/>
      <c r="N46" s="182">
        <f>'実質公債費比率（分子）の構造'!O$48</f>
        <v>80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389</v>
      </c>
      <c r="C49" s="182"/>
      <c r="D49" s="182"/>
      <c r="E49" s="182">
        <f>'実質公債費比率（分子）の構造'!L$45</f>
        <v>369</v>
      </c>
      <c r="F49" s="182"/>
      <c r="G49" s="182"/>
      <c r="H49" s="182">
        <f>'実質公債費比率（分子）の構造'!M$45</f>
        <v>434</v>
      </c>
      <c r="I49" s="182"/>
      <c r="J49" s="182"/>
      <c r="K49" s="182">
        <f>'実質公債費比率（分子）の構造'!N$45</f>
        <v>433</v>
      </c>
      <c r="L49" s="182"/>
      <c r="M49" s="182"/>
      <c r="N49" s="182">
        <f>'実質公債費比率（分子）の構造'!O$45</f>
        <v>426</v>
      </c>
      <c r="O49" s="182"/>
      <c r="P49" s="182"/>
    </row>
    <row r="50" spans="1:16">
      <c r="A50" s="182" t="s">
        <v>71</v>
      </c>
      <c r="B50" s="182" t="e">
        <f>NA()</f>
        <v>#N/A</v>
      </c>
      <c r="C50" s="182">
        <f>IF(ISNUMBER('実質公債費比率（分子）の構造'!K$53),'実質公債費比率（分子）の構造'!K$53,NA())</f>
        <v>16</v>
      </c>
      <c r="D50" s="182" t="e">
        <f>NA()</f>
        <v>#N/A</v>
      </c>
      <c r="E50" s="182" t="e">
        <f>NA()</f>
        <v>#N/A</v>
      </c>
      <c r="F50" s="182">
        <f>IF(ISNUMBER('実質公債費比率（分子）の構造'!L$53),'実質公債費比率（分子）の構造'!L$53,NA())</f>
        <v>8</v>
      </c>
      <c r="G50" s="182" t="e">
        <f>NA()</f>
        <v>#N/A</v>
      </c>
      <c r="H50" s="182" t="e">
        <f>NA()</f>
        <v>#N/A</v>
      </c>
      <c r="I50" s="182">
        <f>IF(ISNUMBER('実質公債費比率（分子）の構造'!M$53),'実質公債費比率（分子）の構造'!M$53,NA())</f>
        <v>51</v>
      </c>
      <c r="J50" s="182" t="e">
        <f>NA()</f>
        <v>#N/A</v>
      </c>
      <c r="K50" s="182" t="e">
        <f>NA()</f>
        <v>#N/A</v>
      </c>
      <c r="L50" s="182">
        <f>IF(ISNUMBER('実質公債費比率（分子）の構造'!N$53),'実質公債費比率（分子）の構造'!N$53,NA())</f>
        <v>42</v>
      </c>
      <c r="M50" s="182" t="e">
        <f>NA()</f>
        <v>#N/A</v>
      </c>
      <c r="N50" s="182" t="e">
        <f>NA()</f>
        <v>#N/A</v>
      </c>
      <c r="O50" s="182">
        <f>IF(ISNUMBER('実質公債費比率（分子）の構造'!O$53),'実質公債費比率（分子）の構造'!O$53,NA())</f>
        <v>71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3541</v>
      </c>
      <c r="E56" s="181"/>
      <c r="F56" s="181"/>
      <c r="G56" s="181">
        <f>'将来負担比率（分子）の構造'!J$52</f>
        <v>3431</v>
      </c>
      <c r="H56" s="181"/>
      <c r="I56" s="181"/>
      <c r="J56" s="181">
        <f>'将来負担比率（分子）の構造'!K$52</f>
        <v>3309</v>
      </c>
      <c r="K56" s="181"/>
      <c r="L56" s="181"/>
      <c r="M56" s="181">
        <f>'将来負担比率（分子）の構造'!L$52</f>
        <v>3196</v>
      </c>
      <c r="N56" s="181"/>
      <c r="O56" s="181"/>
      <c r="P56" s="181">
        <f>'将来負担比率（分子）の構造'!M$52</f>
        <v>3369</v>
      </c>
    </row>
    <row r="57" spans="1:16">
      <c r="A57" s="181" t="s">
        <v>42</v>
      </c>
      <c r="B57" s="181"/>
      <c r="C57" s="181"/>
      <c r="D57" s="181">
        <f>'将来負担比率（分子）の構造'!I$51</f>
        <v>292</v>
      </c>
      <c r="E57" s="181"/>
      <c r="F57" s="181"/>
      <c r="G57" s="181">
        <f>'将来負担比率（分子）の構造'!J$51</f>
        <v>276</v>
      </c>
      <c r="H57" s="181"/>
      <c r="I57" s="181"/>
      <c r="J57" s="181">
        <f>'将来負担比率（分子）の構造'!K$51</f>
        <v>268</v>
      </c>
      <c r="K57" s="181"/>
      <c r="L57" s="181"/>
      <c r="M57" s="181">
        <f>'将来負担比率（分子）の構造'!L$51</f>
        <v>245</v>
      </c>
      <c r="N57" s="181"/>
      <c r="O57" s="181"/>
      <c r="P57" s="181">
        <f>'将来負担比率（分子）の構造'!M$51</f>
        <v>215</v>
      </c>
    </row>
    <row r="58" spans="1:16">
      <c r="A58" s="181" t="s">
        <v>41</v>
      </c>
      <c r="B58" s="181"/>
      <c r="C58" s="181"/>
      <c r="D58" s="181">
        <f>'将来負担比率（分子）の構造'!I$50</f>
        <v>2497</v>
      </c>
      <c r="E58" s="181"/>
      <c r="F58" s="181"/>
      <c r="G58" s="181">
        <f>'将来負担比率（分子）の構造'!J$50</f>
        <v>2510</v>
      </c>
      <c r="H58" s="181"/>
      <c r="I58" s="181"/>
      <c r="J58" s="181">
        <f>'将来負担比率（分子）の構造'!K$50</f>
        <v>2567</v>
      </c>
      <c r="K58" s="181"/>
      <c r="L58" s="181"/>
      <c r="M58" s="181">
        <f>'将来負担比率（分子）の構造'!L$50</f>
        <v>3277</v>
      </c>
      <c r="N58" s="181"/>
      <c r="O58" s="181"/>
      <c r="P58" s="181">
        <f>'将来負担比率（分子）の構造'!M$50</f>
        <v>3479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477</v>
      </c>
      <c r="C62" s="181"/>
      <c r="D62" s="181"/>
      <c r="E62" s="181">
        <f>'将来負担比率（分子）の構造'!J$45</f>
        <v>788</v>
      </c>
      <c r="F62" s="181"/>
      <c r="G62" s="181"/>
      <c r="H62" s="181">
        <f>'将来負担比率（分子）の構造'!K$45</f>
        <v>672</v>
      </c>
      <c r="I62" s="181"/>
      <c r="J62" s="181"/>
      <c r="K62" s="181">
        <f>'将来負担比率（分子）の構造'!L$45</f>
        <v>693</v>
      </c>
      <c r="L62" s="181"/>
      <c r="M62" s="181"/>
      <c r="N62" s="181">
        <f>'将来負担比率（分子）の構造'!M$45</f>
        <v>685</v>
      </c>
      <c r="O62" s="181"/>
      <c r="P62" s="181"/>
    </row>
    <row r="63" spans="1:16">
      <c r="A63" s="181" t="s">
        <v>34</v>
      </c>
      <c r="B63" s="181">
        <f>'将来負担比率（分子）の構造'!I$44</f>
        <v>33</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678</v>
      </c>
      <c r="C64" s="181"/>
      <c r="D64" s="181"/>
      <c r="E64" s="181">
        <f>'将来負担比率（分子）の構造'!J$43</f>
        <v>611</v>
      </c>
      <c r="F64" s="181"/>
      <c r="G64" s="181"/>
      <c r="H64" s="181">
        <f>'将来負担比率（分子）の構造'!K$43</f>
        <v>557</v>
      </c>
      <c r="I64" s="181"/>
      <c r="J64" s="181"/>
      <c r="K64" s="181">
        <f>'将来負担比率（分子）の構造'!L$43</f>
        <v>478</v>
      </c>
      <c r="L64" s="181"/>
      <c r="M64" s="181"/>
      <c r="N64" s="181">
        <f>'将来負担比率（分子）の構造'!M$43</f>
        <v>421</v>
      </c>
      <c r="O64" s="181"/>
      <c r="P64" s="181"/>
    </row>
    <row r="65" spans="1:16">
      <c r="A65" s="181" t="s">
        <v>32</v>
      </c>
      <c r="B65" s="181">
        <f>'将来負担比率（分子）の構造'!I$42</f>
        <v>33</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3785</v>
      </c>
      <c r="C66" s="181"/>
      <c r="D66" s="181"/>
      <c r="E66" s="181">
        <f>'将来負担比率（分子）の構造'!J$41</f>
        <v>3852</v>
      </c>
      <c r="F66" s="181"/>
      <c r="G66" s="181"/>
      <c r="H66" s="181">
        <f>'将来負担比率（分子）の構造'!K$41</f>
        <v>3638</v>
      </c>
      <c r="I66" s="181"/>
      <c r="J66" s="181"/>
      <c r="K66" s="181">
        <f>'将来負担比率（分子）の構造'!L$41</f>
        <v>3624</v>
      </c>
      <c r="L66" s="181"/>
      <c r="M66" s="181"/>
      <c r="N66" s="181">
        <f>'将来負担比率（分子）の構造'!M$41</f>
        <v>3948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759</v>
      </c>
      <c r="C72" s="185">
        <f>基金残高に係る経年分析!G55</f>
        <v>729</v>
      </c>
      <c r="D72" s="185">
        <f>基金残高に係る経年分析!H55</f>
        <v>729</v>
      </c>
    </row>
    <row r="73" spans="1:16">
      <c r="A73" s="184" t="s">
        <v>78</v>
      </c>
      <c r="B73" s="185">
        <f>基金残高に係る経年分析!F56</f>
        <v>284</v>
      </c>
      <c r="C73" s="185">
        <f>基金残高に係る経年分析!G56</f>
        <v>267</v>
      </c>
      <c r="D73" s="185">
        <f>基金残高に係る経年分析!H56</f>
        <v>245</v>
      </c>
    </row>
    <row r="74" spans="1:16">
      <c r="A74" s="184" t="s">
        <v>79</v>
      </c>
      <c r="B74" s="185">
        <f>基金残高に係る経年分析!F57</f>
        <v>1145</v>
      </c>
      <c r="C74" s="185">
        <f>基金残高に係る経年分析!G57</f>
        <v>2114</v>
      </c>
      <c r="D74" s="185">
        <f>基金残高に係る経年分析!H57</f>
        <v>2329</v>
      </c>
    </row>
  </sheetData>
  <sheetProtection algorithmName="SHA-512" hashValue="sIxETuUs3UrEkt+mwPSC+vlfMUAmZ1mgBVrBkbFCJT2ybp3fsj0HeGZ5LifroABhHfxg5E7uqgPLK3TaCAj/8g==" saltValue="q+sf4GZV2DeCu+EyoOXR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5" sqref="B5:Q5"/>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222</v>
      </c>
      <c r="C5" s="634"/>
      <c r="D5" s="634"/>
      <c r="E5" s="634"/>
      <c r="F5" s="634"/>
      <c r="G5" s="634"/>
      <c r="H5" s="634"/>
      <c r="I5" s="634"/>
      <c r="J5" s="634"/>
      <c r="K5" s="634"/>
      <c r="L5" s="634"/>
      <c r="M5" s="634"/>
      <c r="N5" s="634"/>
      <c r="O5" s="634"/>
      <c r="P5" s="634"/>
      <c r="Q5" s="635"/>
      <c r="R5" s="636">
        <v>294927</v>
      </c>
      <c r="S5" s="637"/>
      <c r="T5" s="637"/>
      <c r="U5" s="637"/>
      <c r="V5" s="637"/>
      <c r="W5" s="637"/>
      <c r="X5" s="637"/>
      <c r="Y5" s="638"/>
      <c r="Z5" s="639">
        <v>5.3</v>
      </c>
      <c r="AA5" s="639"/>
      <c r="AB5" s="639"/>
      <c r="AC5" s="639"/>
      <c r="AD5" s="640">
        <v>294927</v>
      </c>
      <c r="AE5" s="640"/>
      <c r="AF5" s="640"/>
      <c r="AG5" s="640"/>
      <c r="AH5" s="640"/>
      <c r="AI5" s="640"/>
      <c r="AJ5" s="640"/>
      <c r="AK5" s="640"/>
      <c r="AL5" s="641">
        <v>12.4</v>
      </c>
      <c r="AM5" s="642"/>
      <c r="AN5" s="642"/>
      <c r="AO5" s="643"/>
      <c r="AP5" s="633" t="s">
        <v>223</v>
      </c>
      <c r="AQ5" s="634"/>
      <c r="AR5" s="634"/>
      <c r="AS5" s="634"/>
      <c r="AT5" s="634"/>
      <c r="AU5" s="634"/>
      <c r="AV5" s="634"/>
      <c r="AW5" s="634"/>
      <c r="AX5" s="634"/>
      <c r="AY5" s="634"/>
      <c r="AZ5" s="634"/>
      <c r="BA5" s="634"/>
      <c r="BB5" s="634"/>
      <c r="BC5" s="634"/>
      <c r="BD5" s="634"/>
      <c r="BE5" s="634"/>
      <c r="BF5" s="635"/>
      <c r="BG5" s="647">
        <v>291956</v>
      </c>
      <c r="BH5" s="648"/>
      <c r="BI5" s="648"/>
      <c r="BJ5" s="648"/>
      <c r="BK5" s="648"/>
      <c r="BL5" s="648"/>
      <c r="BM5" s="648"/>
      <c r="BN5" s="649"/>
      <c r="BO5" s="650">
        <v>99</v>
      </c>
      <c r="BP5" s="650"/>
      <c r="BQ5" s="650"/>
      <c r="BR5" s="650"/>
      <c r="BS5" s="651">
        <v>3070</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c r="B6" s="644" t="s">
        <v>227</v>
      </c>
      <c r="C6" s="645"/>
      <c r="D6" s="645"/>
      <c r="E6" s="645"/>
      <c r="F6" s="645"/>
      <c r="G6" s="645"/>
      <c r="H6" s="645"/>
      <c r="I6" s="645"/>
      <c r="J6" s="645"/>
      <c r="K6" s="645"/>
      <c r="L6" s="645"/>
      <c r="M6" s="645"/>
      <c r="N6" s="645"/>
      <c r="O6" s="645"/>
      <c r="P6" s="645"/>
      <c r="Q6" s="646"/>
      <c r="R6" s="647">
        <v>50896</v>
      </c>
      <c r="S6" s="648"/>
      <c r="T6" s="648"/>
      <c r="U6" s="648"/>
      <c r="V6" s="648"/>
      <c r="W6" s="648"/>
      <c r="X6" s="648"/>
      <c r="Y6" s="649"/>
      <c r="Z6" s="650">
        <v>0.9</v>
      </c>
      <c r="AA6" s="650"/>
      <c r="AB6" s="650"/>
      <c r="AC6" s="650"/>
      <c r="AD6" s="651">
        <v>50896</v>
      </c>
      <c r="AE6" s="651"/>
      <c r="AF6" s="651"/>
      <c r="AG6" s="651"/>
      <c r="AH6" s="651"/>
      <c r="AI6" s="651"/>
      <c r="AJ6" s="651"/>
      <c r="AK6" s="651"/>
      <c r="AL6" s="652">
        <v>2.1</v>
      </c>
      <c r="AM6" s="653"/>
      <c r="AN6" s="653"/>
      <c r="AO6" s="654"/>
      <c r="AP6" s="644" t="s">
        <v>228</v>
      </c>
      <c r="AQ6" s="645"/>
      <c r="AR6" s="645"/>
      <c r="AS6" s="645"/>
      <c r="AT6" s="645"/>
      <c r="AU6" s="645"/>
      <c r="AV6" s="645"/>
      <c r="AW6" s="645"/>
      <c r="AX6" s="645"/>
      <c r="AY6" s="645"/>
      <c r="AZ6" s="645"/>
      <c r="BA6" s="645"/>
      <c r="BB6" s="645"/>
      <c r="BC6" s="645"/>
      <c r="BD6" s="645"/>
      <c r="BE6" s="645"/>
      <c r="BF6" s="646"/>
      <c r="BG6" s="647">
        <v>291956</v>
      </c>
      <c r="BH6" s="648"/>
      <c r="BI6" s="648"/>
      <c r="BJ6" s="648"/>
      <c r="BK6" s="648"/>
      <c r="BL6" s="648"/>
      <c r="BM6" s="648"/>
      <c r="BN6" s="649"/>
      <c r="BO6" s="650">
        <v>99</v>
      </c>
      <c r="BP6" s="650"/>
      <c r="BQ6" s="650"/>
      <c r="BR6" s="650"/>
      <c r="BS6" s="651">
        <v>3070</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45241</v>
      </c>
      <c r="CS6" s="648"/>
      <c r="CT6" s="648"/>
      <c r="CU6" s="648"/>
      <c r="CV6" s="648"/>
      <c r="CW6" s="648"/>
      <c r="CX6" s="648"/>
      <c r="CY6" s="649"/>
      <c r="CZ6" s="641">
        <v>0.8</v>
      </c>
      <c r="DA6" s="642"/>
      <c r="DB6" s="642"/>
      <c r="DC6" s="661"/>
      <c r="DD6" s="656" t="s">
        <v>128</v>
      </c>
      <c r="DE6" s="648"/>
      <c r="DF6" s="648"/>
      <c r="DG6" s="648"/>
      <c r="DH6" s="648"/>
      <c r="DI6" s="648"/>
      <c r="DJ6" s="648"/>
      <c r="DK6" s="648"/>
      <c r="DL6" s="648"/>
      <c r="DM6" s="648"/>
      <c r="DN6" s="648"/>
      <c r="DO6" s="648"/>
      <c r="DP6" s="649"/>
      <c r="DQ6" s="656">
        <v>45241</v>
      </c>
      <c r="DR6" s="648"/>
      <c r="DS6" s="648"/>
      <c r="DT6" s="648"/>
      <c r="DU6" s="648"/>
      <c r="DV6" s="648"/>
      <c r="DW6" s="648"/>
      <c r="DX6" s="648"/>
      <c r="DY6" s="648"/>
      <c r="DZ6" s="648"/>
      <c r="EA6" s="648"/>
      <c r="EB6" s="648"/>
      <c r="EC6" s="657"/>
    </row>
    <row r="7" spans="2:143" ht="11.25" customHeight="1">
      <c r="B7" s="644" t="s">
        <v>230</v>
      </c>
      <c r="C7" s="645"/>
      <c r="D7" s="645"/>
      <c r="E7" s="645"/>
      <c r="F7" s="645"/>
      <c r="G7" s="645"/>
      <c r="H7" s="645"/>
      <c r="I7" s="645"/>
      <c r="J7" s="645"/>
      <c r="K7" s="645"/>
      <c r="L7" s="645"/>
      <c r="M7" s="645"/>
      <c r="N7" s="645"/>
      <c r="O7" s="645"/>
      <c r="P7" s="645"/>
      <c r="Q7" s="646"/>
      <c r="R7" s="647">
        <v>290</v>
      </c>
      <c r="S7" s="648"/>
      <c r="T7" s="648"/>
      <c r="U7" s="648"/>
      <c r="V7" s="648"/>
      <c r="W7" s="648"/>
      <c r="X7" s="648"/>
      <c r="Y7" s="649"/>
      <c r="Z7" s="650">
        <v>0</v>
      </c>
      <c r="AA7" s="650"/>
      <c r="AB7" s="650"/>
      <c r="AC7" s="650"/>
      <c r="AD7" s="651">
        <v>290</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143491</v>
      </c>
      <c r="BH7" s="648"/>
      <c r="BI7" s="648"/>
      <c r="BJ7" s="648"/>
      <c r="BK7" s="648"/>
      <c r="BL7" s="648"/>
      <c r="BM7" s="648"/>
      <c r="BN7" s="649"/>
      <c r="BO7" s="650">
        <v>48.7</v>
      </c>
      <c r="BP7" s="650"/>
      <c r="BQ7" s="650"/>
      <c r="BR7" s="650"/>
      <c r="BS7" s="651">
        <v>3070</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1357089</v>
      </c>
      <c r="CS7" s="648"/>
      <c r="CT7" s="648"/>
      <c r="CU7" s="648"/>
      <c r="CV7" s="648"/>
      <c r="CW7" s="648"/>
      <c r="CX7" s="648"/>
      <c r="CY7" s="649"/>
      <c r="CZ7" s="650">
        <v>24.7</v>
      </c>
      <c r="DA7" s="650"/>
      <c r="DB7" s="650"/>
      <c r="DC7" s="650"/>
      <c r="DD7" s="656">
        <v>50175</v>
      </c>
      <c r="DE7" s="648"/>
      <c r="DF7" s="648"/>
      <c r="DG7" s="648"/>
      <c r="DH7" s="648"/>
      <c r="DI7" s="648"/>
      <c r="DJ7" s="648"/>
      <c r="DK7" s="648"/>
      <c r="DL7" s="648"/>
      <c r="DM7" s="648"/>
      <c r="DN7" s="648"/>
      <c r="DO7" s="648"/>
      <c r="DP7" s="649"/>
      <c r="DQ7" s="656">
        <v>551324</v>
      </c>
      <c r="DR7" s="648"/>
      <c r="DS7" s="648"/>
      <c r="DT7" s="648"/>
      <c r="DU7" s="648"/>
      <c r="DV7" s="648"/>
      <c r="DW7" s="648"/>
      <c r="DX7" s="648"/>
      <c r="DY7" s="648"/>
      <c r="DZ7" s="648"/>
      <c r="EA7" s="648"/>
      <c r="EB7" s="648"/>
      <c r="EC7" s="657"/>
    </row>
    <row r="8" spans="2:143" ht="11.25" customHeight="1">
      <c r="B8" s="644" t="s">
        <v>233</v>
      </c>
      <c r="C8" s="645"/>
      <c r="D8" s="645"/>
      <c r="E8" s="645"/>
      <c r="F8" s="645"/>
      <c r="G8" s="645"/>
      <c r="H8" s="645"/>
      <c r="I8" s="645"/>
      <c r="J8" s="645"/>
      <c r="K8" s="645"/>
      <c r="L8" s="645"/>
      <c r="M8" s="645"/>
      <c r="N8" s="645"/>
      <c r="O8" s="645"/>
      <c r="P8" s="645"/>
      <c r="Q8" s="646"/>
      <c r="R8" s="647">
        <v>696</v>
      </c>
      <c r="S8" s="648"/>
      <c r="T8" s="648"/>
      <c r="U8" s="648"/>
      <c r="V8" s="648"/>
      <c r="W8" s="648"/>
      <c r="X8" s="648"/>
      <c r="Y8" s="649"/>
      <c r="Z8" s="650">
        <v>0</v>
      </c>
      <c r="AA8" s="650"/>
      <c r="AB8" s="650"/>
      <c r="AC8" s="650"/>
      <c r="AD8" s="651">
        <v>696</v>
      </c>
      <c r="AE8" s="651"/>
      <c r="AF8" s="651"/>
      <c r="AG8" s="651"/>
      <c r="AH8" s="651"/>
      <c r="AI8" s="651"/>
      <c r="AJ8" s="651"/>
      <c r="AK8" s="651"/>
      <c r="AL8" s="652">
        <v>0</v>
      </c>
      <c r="AM8" s="653"/>
      <c r="AN8" s="653"/>
      <c r="AO8" s="654"/>
      <c r="AP8" s="644" t="s">
        <v>234</v>
      </c>
      <c r="AQ8" s="645"/>
      <c r="AR8" s="645"/>
      <c r="AS8" s="645"/>
      <c r="AT8" s="645"/>
      <c r="AU8" s="645"/>
      <c r="AV8" s="645"/>
      <c r="AW8" s="645"/>
      <c r="AX8" s="645"/>
      <c r="AY8" s="645"/>
      <c r="AZ8" s="645"/>
      <c r="BA8" s="645"/>
      <c r="BB8" s="645"/>
      <c r="BC8" s="645"/>
      <c r="BD8" s="645"/>
      <c r="BE8" s="645"/>
      <c r="BF8" s="646"/>
      <c r="BG8" s="647">
        <v>5345</v>
      </c>
      <c r="BH8" s="648"/>
      <c r="BI8" s="648"/>
      <c r="BJ8" s="648"/>
      <c r="BK8" s="648"/>
      <c r="BL8" s="648"/>
      <c r="BM8" s="648"/>
      <c r="BN8" s="649"/>
      <c r="BO8" s="650">
        <v>1.8</v>
      </c>
      <c r="BP8" s="650"/>
      <c r="BQ8" s="650"/>
      <c r="BR8" s="650"/>
      <c r="BS8" s="656" t="s">
        <v>128</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719425</v>
      </c>
      <c r="CS8" s="648"/>
      <c r="CT8" s="648"/>
      <c r="CU8" s="648"/>
      <c r="CV8" s="648"/>
      <c r="CW8" s="648"/>
      <c r="CX8" s="648"/>
      <c r="CY8" s="649"/>
      <c r="CZ8" s="650">
        <v>13.1</v>
      </c>
      <c r="DA8" s="650"/>
      <c r="DB8" s="650"/>
      <c r="DC8" s="650"/>
      <c r="DD8" s="656">
        <v>13857</v>
      </c>
      <c r="DE8" s="648"/>
      <c r="DF8" s="648"/>
      <c r="DG8" s="648"/>
      <c r="DH8" s="648"/>
      <c r="DI8" s="648"/>
      <c r="DJ8" s="648"/>
      <c r="DK8" s="648"/>
      <c r="DL8" s="648"/>
      <c r="DM8" s="648"/>
      <c r="DN8" s="648"/>
      <c r="DO8" s="648"/>
      <c r="DP8" s="649"/>
      <c r="DQ8" s="656">
        <v>470392</v>
      </c>
      <c r="DR8" s="648"/>
      <c r="DS8" s="648"/>
      <c r="DT8" s="648"/>
      <c r="DU8" s="648"/>
      <c r="DV8" s="648"/>
      <c r="DW8" s="648"/>
      <c r="DX8" s="648"/>
      <c r="DY8" s="648"/>
      <c r="DZ8" s="648"/>
      <c r="EA8" s="648"/>
      <c r="EB8" s="648"/>
      <c r="EC8" s="657"/>
    </row>
    <row r="9" spans="2:143" ht="11.25" customHeight="1">
      <c r="B9" s="644" t="s">
        <v>236</v>
      </c>
      <c r="C9" s="645"/>
      <c r="D9" s="645"/>
      <c r="E9" s="645"/>
      <c r="F9" s="645"/>
      <c r="G9" s="645"/>
      <c r="H9" s="645"/>
      <c r="I9" s="645"/>
      <c r="J9" s="645"/>
      <c r="K9" s="645"/>
      <c r="L9" s="645"/>
      <c r="M9" s="645"/>
      <c r="N9" s="645"/>
      <c r="O9" s="645"/>
      <c r="P9" s="645"/>
      <c r="Q9" s="646"/>
      <c r="R9" s="647">
        <v>842</v>
      </c>
      <c r="S9" s="648"/>
      <c r="T9" s="648"/>
      <c r="U9" s="648"/>
      <c r="V9" s="648"/>
      <c r="W9" s="648"/>
      <c r="X9" s="648"/>
      <c r="Y9" s="649"/>
      <c r="Z9" s="650">
        <v>0</v>
      </c>
      <c r="AA9" s="650"/>
      <c r="AB9" s="650"/>
      <c r="AC9" s="650"/>
      <c r="AD9" s="651">
        <v>842</v>
      </c>
      <c r="AE9" s="651"/>
      <c r="AF9" s="651"/>
      <c r="AG9" s="651"/>
      <c r="AH9" s="651"/>
      <c r="AI9" s="651"/>
      <c r="AJ9" s="651"/>
      <c r="AK9" s="651"/>
      <c r="AL9" s="652">
        <v>0</v>
      </c>
      <c r="AM9" s="653"/>
      <c r="AN9" s="653"/>
      <c r="AO9" s="654"/>
      <c r="AP9" s="644" t="s">
        <v>237</v>
      </c>
      <c r="AQ9" s="645"/>
      <c r="AR9" s="645"/>
      <c r="AS9" s="645"/>
      <c r="AT9" s="645"/>
      <c r="AU9" s="645"/>
      <c r="AV9" s="645"/>
      <c r="AW9" s="645"/>
      <c r="AX9" s="645"/>
      <c r="AY9" s="645"/>
      <c r="AZ9" s="645"/>
      <c r="BA9" s="645"/>
      <c r="BB9" s="645"/>
      <c r="BC9" s="645"/>
      <c r="BD9" s="645"/>
      <c r="BE9" s="645"/>
      <c r="BF9" s="646"/>
      <c r="BG9" s="647">
        <v>121205</v>
      </c>
      <c r="BH9" s="648"/>
      <c r="BI9" s="648"/>
      <c r="BJ9" s="648"/>
      <c r="BK9" s="648"/>
      <c r="BL9" s="648"/>
      <c r="BM9" s="648"/>
      <c r="BN9" s="649"/>
      <c r="BO9" s="650">
        <v>41.1</v>
      </c>
      <c r="BP9" s="650"/>
      <c r="BQ9" s="650"/>
      <c r="BR9" s="650"/>
      <c r="BS9" s="656" t="s">
        <v>238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421556</v>
      </c>
      <c r="CS9" s="648"/>
      <c r="CT9" s="648"/>
      <c r="CU9" s="648"/>
      <c r="CV9" s="648"/>
      <c r="CW9" s="648"/>
      <c r="CX9" s="648"/>
      <c r="CY9" s="649"/>
      <c r="CZ9" s="650">
        <v>7.7</v>
      </c>
      <c r="DA9" s="650"/>
      <c r="DB9" s="650"/>
      <c r="DC9" s="650"/>
      <c r="DD9" s="656">
        <v>11263</v>
      </c>
      <c r="DE9" s="648"/>
      <c r="DF9" s="648"/>
      <c r="DG9" s="648"/>
      <c r="DH9" s="648"/>
      <c r="DI9" s="648"/>
      <c r="DJ9" s="648"/>
      <c r="DK9" s="648"/>
      <c r="DL9" s="648"/>
      <c r="DM9" s="648"/>
      <c r="DN9" s="648"/>
      <c r="DO9" s="648"/>
      <c r="DP9" s="649"/>
      <c r="DQ9" s="656">
        <v>350258</v>
      </c>
      <c r="DR9" s="648"/>
      <c r="DS9" s="648"/>
      <c r="DT9" s="648"/>
      <c r="DU9" s="648"/>
      <c r="DV9" s="648"/>
      <c r="DW9" s="648"/>
      <c r="DX9" s="648"/>
      <c r="DY9" s="648"/>
      <c r="DZ9" s="648"/>
      <c r="EA9" s="648"/>
      <c r="EB9" s="648"/>
      <c r="EC9" s="657"/>
    </row>
    <row r="10" spans="2:143" ht="11.25" customHeight="1">
      <c r="B10" s="644" t="s">
        <v>240</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137</v>
      </c>
      <c r="AA10" s="650"/>
      <c r="AB10" s="650"/>
      <c r="AC10" s="650"/>
      <c r="AD10" s="651" t="s">
        <v>128</v>
      </c>
      <c r="AE10" s="651"/>
      <c r="AF10" s="651"/>
      <c r="AG10" s="651"/>
      <c r="AH10" s="651"/>
      <c r="AI10" s="651"/>
      <c r="AJ10" s="651"/>
      <c r="AK10" s="651"/>
      <c r="AL10" s="652" t="s">
        <v>137</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9165</v>
      </c>
      <c r="BH10" s="648"/>
      <c r="BI10" s="648"/>
      <c r="BJ10" s="648"/>
      <c r="BK10" s="648"/>
      <c r="BL10" s="648"/>
      <c r="BM10" s="648"/>
      <c r="BN10" s="649"/>
      <c r="BO10" s="650">
        <v>3.1</v>
      </c>
      <c r="BP10" s="650"/>
      <c r="BQ10" s="650"/>
      <c r="BR10" s="650"/>
      <c r="BS10" s="656">
        <v>1528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681</v>
      </c>
      <c r="CS10" s="648"/>
      <c r="CT10" s="648"/>
      <c r="CU10" s="648"/>
      <c r="CV10" s="648"/>
      <c r="CW10" s="648"/>
      <c r="CX10" s="648"/>
      <c r="CY10" s="649"/>
      <c r="CZ10" s="650">
        <v>0</v>
      </c>
      <c r="DA10" s="650"/>
      <c r="DB10" s="650"/>
      <c r="DC10" s="650"/>
      <c r="DD10" s="656" t="s">
        <v>238</v>
      </c>
      <c r="DE10" s="648"/>
      <c r="DF10" s="648"/>
      <c r="DG10" s="648"/>
      <c r="DH10" s="648"/>
      <c r="DI10" s="648"/>
      <c r="DJ10" s="648"/>
      <c r="DK10" s="648"/>
      <c r="DL10" s="648"/>
      <c r="DM10" s="648"/>
      <c r="DN10" s="648"/>
      <c r="DO10" s="648"/>
      <c r="DP10" s="649"/>
      <c r="DQ10" s="656">
        <v>291</v>
      </c>
      <c r="DR10" s="648"/>
      <c r="DS10" s="648"/>
      <c r="DT10" s="648"/>
      <c r="DU10" s="648"/>
      <c r="DV10" s="648"/>
      <c r="DW10" s="648"/>
      <c r="DX10" s="648"/>
      <c r="DY10" s="648"/>
      <c r="DZ10" s="648"/>
      <c r="EA10" s="648"/>
      <c r="EB10" s="648"/>
      <c r="EC10" s="657"/>
    </row>
    <row r="11" spans="2:143" ht="11.25" customHeight="1">
      <c r="B11" s="644" t="s">
        <v>243</v>
      </c>
      <c r="C11" s="645"/>
      <c r="D11" s="645"/>
      <c r="E11" s="645"/>
      <c r="F11" s="645"/>
      <c r="G11" s="645"/>
      <c r="H11" s="645"/>
      <c r="I11" s="645"/>
      <c r="J11" s="645"/>
      <c r="K11" s="645"/>
      <c r="L11" s="645"/>
      <c r="M11" s="645"/>
      <c r="N11" s="645"/>
      <c r="O11" s="645"/>
      <c r="P11" s="645"/>
      <c r="Q11" s="646"/>
      <c r="R11" s="647">
        <v>104358</v>
      </c>
      <c r="S11" s="648"/>
      <c r="T11" s="648"/>
      <c r="U11" s="648"/>
      <c r="V11" s="648"/>
      <c r="W11" s="648"/>
      <c r="X11" s="648"/>
      <c r="Y11" s="649"/>
      <c r="Z11" s="652">
        <v>1.9</v>
      </c>
      <c r="AA11" s="653"/>
      <c r="AB11" s="653"/>
      <c r="AC11" s="665"/>
      <c r="AD11" s="656">
        <v>104358</v>
      </c>
      <c r="AE11" s="648"/>
      <c r="AF11" s="648"/>
      <c r="AG11" s="648"/>
      <c r="AH11" s="648"/>
      <c r="AI11" s="648"/>
      <c r="AJ11" s="648"/>
      <c r="AK11" s="649"/>
      <c r="AL11" s="652">
        <v>4.4000000000000004</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7776</v>
      </c>
      <c r="BH11" s="648"/>
      <c r="BI11" s="648"/>
      <c r="BJ11" s="648"/>
      <c r="BK11" s="648"/>
      <c r="BL11" s="648"/>
      <c r="BM11" s="648"/>
      <c r="BN11" s="649"/>
      <c r="BO11" s="650">
        <v>2.6</v>
      </c>
      <c r="BP11" s="650"/>
      <c r="BQ11" s="650"/>
      <c r="BR11" s="650"/>
      <c r="BS11" s="656">
        <v>1542</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1450219</v>
      </c>
      <c r="CS11" s="648"/>
      <c r="CT11" s="648"/>
      <c r="CU11" s="648"/>
      <c r="CV11" s="648"/>
      <c r="CW11" s="648"/>
      <c r="CX11" s="648"/>
      <c r="CY11" s="649"/>
      <c r="CZ11" s="650">
        <v>26.4</v>
      </c>
      <c r="DA11" s="650"/>
      <c r="DB11" s="650"/>
      <c r="DC11" s="650"/>
      <c r="DD11" s="656">
        <v>1018137</v>
      </c>
      <c r="DE11" s="648"/>
      <c r="DF11" s="648"/>
      <c r="DG11" s="648"/>
      <c r="DH11" s="648"/>
      <c r="DI11" s="648"/>
      <c r="DJ11" s="648"/>
      <c r="DK11" s="648"/>
      <c r="DL11" s="648"/>
      <c r="DM11" s="648"/>
      <c r="DN11" s="648"/>
      <c r="DO11" s="648"/>
      <c r="DP11" s="649"/>
      <c r="DQ11" s="656">
        <v>206233</v>
      </c>
      <c r="DR11" s="648"/>
      <c r="DS11" s="648"/>
      <c r="DT11" s="648"/>
      <c r="DU11" s="648"/>
      <c r="DV11" s="648"/>
      <c r="DW11" s="648"/>
      <c r="DX11" s="648"/>
      <c r="DY11" s="648"/>
      <c r="DZ11" s="648"/>
      <c r="EA11" s="648"/>
      <c r="EB11" s="648"/>
      <c r="EC11" s="657"/>
    </row>
    <row r="12" spans="2:143" ht="11.25" customHeight="1">
      <c r="B12" s="644" t="s">
        <v>246</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238</v>
      </c>
      <c r="AA12" s="650"/>
      <c r="AB12" s="650"/>
      <c r="AC12" s="650"/>
      <c r="AD12" s="651" t="s">
        <v>137</v>
      </c>
      <c r="AE12" s="651"/>
      <c r="AF12" s="651"/>
      <c r="AG12" s="651"/>
      <c r="AH12" s="651"/>
      <c r="AI12" s="651"/>
      <c r="AJ12" s="651"/>
      <c r="AK12" s="651"/>
      <c r="AL12" s="652" t="s">
        <v>128</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108233</v>
      </c>
      <c r="BH12" s="648"/>
      <c r="BI12" s="648"/>
      <c r="BJ12" s="648"/>
      <c r="BK12" s="648"/>
      <c r="BL12" s="648"/>
      <c r="BM12" s="648"/>
      <c r="BN12" s="649"/>
      <c r="BO12" s="650">
        <v>36.700000000000003</v>
      </c>
      <c r="BP12" s="650"/>
      <c r="BQ12" s="650"/>
      <c r="BR12" s="650"/>
      <c r="BS12" s="656" t="s">
        <v>128</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107879</v>
      </c>
      <c r="CS12" s="648"/>
      <c r="CT12" s="648"/>
      <c r="CU12" s="648"/>
      <c r="CV12" s="648"/>
      <c r="CW12" s="648"/>
      <c r="CX12" s="648"/>
      <c r="CY12" s="649"/>
      <c r="CZ12" s="650">
        <v>2</v>
      </c>
      <c r="DA12" s="650"/>
      <c r="DB12" s="650"/>
      <c r="DC12" s="650"/>
      <c r="DD12" s="656" t="s">
        <v>137</v>
      </c>
      <c r="DE12" s="648"/>
      <c r="DF12" s="648"/>
      <c r="DG12" s="648"/>
      <c r="DH12" s="648"/>
      <c r="DI12" s="648"/>
      <c r="DJ12" s="648"/>
      <c r="DK12" s="648"/>
      <c r="DL12" s="648"/>
      <c r="DM12" s="648"/>
      <c r="DN12" s="648"/>
      <c r="DO12" s="648"/>
      <c r="DP12" s="649"/>
      <c r="DQ12" s="656">
        <v>77610</v>
      </c>
      <c r="DR12" s="648"/>
      <c r="DS12" s="648"/>
      <c r="DT12" s="648"/>
      <c r="DU12" s="648"/>
      <c r="DV12" s="648"/>
      <c r="DW12" s="648"/>
      <c r="DX12" s="648"/>
      <c r="DY12" s="648"/>
      <c r="DZ12" s="648"/>
      <c r="EA12" s="648"/>
      <c r="EB12" s="648"/>
      <c r="EC12" s="657"/>
    </row>
    <row r="13" spans="2:143" ht="11.25" customHeight="1">
      <c r="B13" s="644" t="s">
        <v>249</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128</v>
      </c>
      <c r="AA13" s="650"/>
      <c r="AB13" s="650"/>
      <c r="AC13" s="650"/>
      <c r="AD13" s="651" t="s">
        <v>137</v>
      </c>
      <c r="AE13" s="651"/>
      <c r="AF13" s="651"/>
      <c r="AG13" s="651"/>
      <c r="AH13" s="651"/>
      <c r="AI13" s="651"/>
      <c r="AJ13" s="651"/>
      <c r="AK13" s="651"/>
      <c r="AL13" s="652" t="s">
        <v>238</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107934</v>
      </c>
      <c r="BH13" s="648"/>
      <c r="BI13" s="648"/>
      <c r="BJ13" s="648"/>
      <c r="BK13" s="648"/>
      <c r="BL13" s="648"/>
      <c r="BM13" s="648"/>
      <c r="BN13" s="649"/>
      <c r="BO13" s="650">
        <v>36.6</v>
      </c>
      <c r="BP13" s="650"/>
      <c r="BQ13" s="650"/>
      <c r="BR13" s="650"/>
      <c r="BS13" s="656" t="s">
        <v>238</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415326</v>
      </c>
      <c r="CS13" s="648"/>
      <c r="CT13" s="648"/>
      <c r="CU13" s="648"/>
      <c r="CV13" s="648"/>
      <c r="CW13" s="648"/>
      <c r="CX13" s="648"/>
      <c r="CY13" s="649"/>
      <c r="CZ13" s="650">
        <v>7.6</v>
      </c>
      <c r="DA13" s="650"/>
      <c r="DB13" s="650"/>
      <c r="DC13" s="650"/>
      <c r="DD13" s="656">
        <v>138260</v>
      </c>
      <c r="DE13" s="648"/>
      <c r="DF13" s="648"/>
      <c r="DG13" s="648"/>
      <c r="DH13" s="648"/>
      <c r="DI13" s="648"/>
      <c r="DJ13" s="648"/>
      <c r="DK13" s="648"/>
      <c r="DL13" s="648"/>
      <c r="DM13" s="648"/>
      <c r="DN13" s="648"/>
      <c r="DO13" s="648"/>
      <c r="DP13" s="649"/>
      <c r="DQ13" s="656">
        <v>290623</v>
      </c>
      <c r="DR13" s="648"/>
      <c r="DS13" s="648"/>
      <c r="DT13" s="648"/>
      <c r="DU13" s="648"/>
      <c r="DV13" s="648"/>
      <c r="DW13" s="648"/>
      <c r="DX13" s="648"/>
      <c r="DY13" s="648"/>
      <c r="DZ13" s="648"/>
      <c r="EA13" s="648"/>
      <c r="EB13" s="648"/>
      <c r="EC13" s="657"/>
    </row>
    <row r="14" spans="2:143" ht="11.25" customHeight="1">
      <c r="B14" s="644" t="s">
        <v>252</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238</v>
      </c>
      <c r="AA14" s="650"/>
      <c r="AB14" s="650"/>
      <c r="AC14" s="650"/>
      <c r="AD14" s="651" t="s">
        <v>238</v>
      </c>
      <c r="AE14" s="651"/>
      <c r="AF14" s="651"/>
      <c r="AG14" s="651"/>
      <c r="AH14" s="651"/>
      <c r="AI14" s="651"/>
      <c r="AJ14" s="651"/>
      <c r="AK14" s="651"/>
      <c r="AL14" s="652" t="s">
        <v>238</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9869</v>
      </c>
      <c r="BH14" s="648"/>
      <c r="BI14" s="648"/>
      <c r="BJ14" s="648"/>
      <c r="BK14" s="648"/>
      <c r="BL14" s="648"/>
      <c r="BM14" s="648"/>
      <c r="BN14" s="649"/>
      <c r="BO14" s="650">
        <v>3.3</v>
      </c>
      <c r="BP14" s="650"/>
      <c r="BQ14" s="650"/>
      <c r="BR14" s="650"/>
      <c r="BS14" s="656" t="s">
        <v>238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182109</v>
      </c>
      <c r="CS14" s="648"/>
      <c r="CT14" s="648"/>
      <c r="CU14" s="648"/>
      <c r="CV14" s="648"/>
      <c r="CW14" s="648"/>
      <c r="CX14" s="648"/>
      <c r="CY14" s="649"/>
      <c r="CZ14" s="650">
        <v>3.3</v>
      </c>
      <c r="DA14" s="650"/>
      <c r="DB14" s="650"/>
      <c r="DC14" s="650"/>
      <c r="DD14" s="656" t="s">
        <v>128</v>
      </c>
      <c r="DE14" s="648"/>
      <c r="DF14" s="648"/>
      <c r="DG14" s="648"/>
      <c r="DH14" s="648"/>
      <c r="DI14" s="648"/>
      <c r="DJ14" s="648"/>
      <c r="DK14" s="648"/>
      <c r="DL14" s="648"/>
      <c r="DM14" s="648"/>
      <c r="DN14" s="648"/>
      <c r="DO14" s="648"/>
      <c r="DP14" s="649"/>
      <c r="DQ14" s="656">
        <v>176186</v>
      </c>
      <c r="DR14" s="648"/>
      <c r="DS14" s="648"/>
      <c r="DT14" s="648"/>
      <c r="DU14" s="648"/>
      <c r="DV14" s="648"/>
      <c r="DW14" s="648"/>
      <c r="DX14" s="648"/>
      <c r="DY14" s="648"/>
      <c r="DZ14" s="648"/>
      <c r="EA14" s="648"/>
      <c r="EB14" s="648"/>
      <c r="EC14" s="657"/>
    </row>
    <row r="15" spans="2:143" ht="11.25" customHeight="1">
      <c r="B15" s="644" t="s">
        <v>255</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238</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30363</v>
      </c>
      <c r="BH15" s="648"/>
      <c r="BI15" s="648"/>
      <c r="BJ15" s="648"/>
      <c r="BK15" s="648"/>
      <c r="BL15" s="648"/>
      <c r="BM15" s="648"/>
      <c r="BN15" s="649"/>
      <c r="BO15" s="650">
        <v>10.3</v>
      </c>
      <c r="BP15" s="650"/>
      <c r="BQ15" s="650"/>
      <c r="BR15" s="650"/>
      <c r="BS15" s="656" t="s">
        <v>238</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360566</v>
      </c>
      <c r="CS15" s="648"/>
      <c r="CT15" s="648"/>
      <c r="CU15" s="648"/>
      <c r="CV15" s="648"/>
      <c r="CW15" s="648"/>
      <c r="CX15" s="648"/>
      <c r="CY15" s="649"/>
      <c r="CZ15" s="650">
        <v>6.6</v>
      </c>
      <c r="DA15" s="650"/>
      <c r="DB15" s="650"/>
      <c r="DC15" s="650"/>
      <c r="DD15" s="656">
        <v>54942</v>
      </c>
      <c r="DE15" s="648"/>
      <c r="DF15" s="648"/>
      <c r="DG15" s="648"/>
      <c r="DH15" s="648"/>
      <c r="DI15" s="648"/>
      <c r="DJ15" s="648"/>
      <c r="DK15" s="648"/>
      <c r="DL15" s="648"/>
      <c r="DM15" s="648"/>
      <c r="DN15" s="648"/>
      <c r="DO15" s="648"/>
      <c r="DP15" s="649"/>
      <c r="DQ15" s="656">
        <v>315113</v>
      </c>
      <c r="DR15" s="648"/>
      <c r="DS15" s="648"/>
      <c r="DT15" s="648"/>
      <c r="DU15" s="648"/>
      <c r="DV15" s="648"/>
      <c r="DW15" s="648"/>
      <c r="DX15" s="648"/>
      <c r="DY15" s="648"/>
      <c r="DZ15" s="648"/>
      <c r="EA15" s="648"/>
      <c r="EB15" s="648"/>
      <c r="EC15" s="657"/>
    </row>
    <row r="16" spans="2:143" ht="11.25" customHeight="1">
      <c r="B16" s="644" t="s">
        <v>258</v>
      </c>
      <c r="C16" s="645"/>
      <c r="D16" s="645"/>
      <c r="E16" s="645"/>
      <c r="F16" s="645"/>
      <c r="G16" s="645"/>
      <c r="H16" s="645"/>
      <c r="I16" s="645"/>
      <c r="J16" s="645"/>
      <c r="K16" s="645"/>
      <c r="L16" s="645"/>
      <c r="M16" s="645"/>
      <c r="N16" s="645"/>
      <c r="O16" s="645"/>
      <c r="P16" s="645"/>
      <c r="Q16" s="646"/>
      <c r="R16" s="647">
        <v>3329</v>
      </c>
      <c r="S16" s="648"/>
      <c r="T16" s="648"/>
      <c r="U16" s="648"/>
      <c r="V16" s="648"/>
      <c r="W16" s="648"/>
      <c r="X16" s="648"/>
      <c r="Y16" s="649"/>
      <c r="Z16" s="650">
        <v>0.1</v>
      </c>
      <c r="AA16" s="650"/>
      <c r="AB16" s="650"/>
      <c r="AC16" s="650"/>
      <c r="AD16" s="651">
        <v>3329</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238</v>
      </c>
      <c r="BP16" s="650"/>
      <c r="BQ16" s="650"/>
      <c r="BR16" s="650"/>
      <c r="BS16" s="656" t="s">
        <v>238</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t="s">
        <v>137</v>
      </c>
      <c r="CS16" s="648"/>
      <c r="CT16" s="648"/>
      <c r="CU16" s="648"/>
      <c r="CV16" s="648"/>
      <c r="CW16" s="648"/>
      <c r="CX16" s="648"/>
      <c r="CY16" s="649"/>
      <c r="CZ16" s="650" t="s">
        <v>238</v>
      </c>
      <c r="DA16" s="650"/>
      <c r="DB16" s="650"/>
      <c r="DC16" s="650"/>
      <c r="DD16" s="656" t="s">
        <v>238</v>
      </c>
      <c r="DE16" s="648"/>
      <c r="DF16" s="648"/>
      <c r="DG16" s="648"/>
      <c r="DH16" s="648"/>
      <c r="DI16" s="648"/>
      <c r="DJ16" s="648"/>
      <c r="DK16" s="648"/>
      <c r="DL16" s="648"/>
      <c r="DM16" s="648"/>
      <c r="DN16" s="648"/>
      <c r="DO16" s="648"/>
      <c r="DP16" s="649"/>
      <c r="DQ16" s="656" t="s">
        <v>128</v>
      </c>
      <c r="DR16" s="648"/>
      <c r="DS16" s="648"/>
      <c r="DT16" s="648"/>
      <c r="DU16" s="648"/>
      <c r="DV16" s="648"/>
      <c r="DW16" s="648"/>
      <c r="DX16" s="648"/>
      <c r="DY16" s="648"/>
      <c r="DZ16" s="648"/>
      <c r="EA16" s="648"/>
      <c r="EB16" s="648"/>
      <c r="EC16" s="657"/>
    </row>
    <row r="17" spans="2:133" ht="11.25" customHeight="1">
      <c r="B17" s="644" t="s">
        <v>261</v>
      </c>
      <c r="C17" s="645"/>
      <c r="D17" s="645"/>
      <c r="E17" s="645"/>
      <c r="F17" s="645"/>
      <c r="G17" s="645"/>
      <c r="H17" s="645"/>
      <c r="I17" s="645"/>
      <c r="J17" s="645"/>
      <c r="K17" s="645"/>
      <c r="L17" s="645"/>
      <c r="M17" s="645"/>
      <c r="N17" s="645"/>
      <c r="O17" s="645"/>
      <c r="P17" s="645"/>
      <c r="Q17" s="646"/>
      <c r="R17" s="647">
        <v>1041</v>
      </c>
      <c r="S17" s="648"/>
      <c r="T17" s="648"/>
      <c r="U17" s="648"/>
      <c r="V17" s="648"/>
      <c r="W17" s="648"/>
      <c r="X17" s="648"/>
      <c r="Y17" s="649"/>
      <c r="Z17" s="650">
        <v>0</v>
      </c>
      <c r="AA17" s="650"/>
      <c r="AB17" s="650"/>
      <c r="AC17" s="650"/>
      <c r="AD17" s="651">
        <v>1041</v>
      </c>
      <c r="AE17" s="651"/>
      <c r="AF17" s="651"/>
      <c r="AG17" s="651"/>
      <c r="AH17" s="651"/>
      <c r="AI17" s="651"/>
      <c r="AJ17" s="651"/>
      <c r="AK17" s="651"/>
      <c r="AL17" s="652">
        <v>0</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238</v>
      </c>
      <c r="BP17" s="650"/>
      <c r="BQ17" s="650"/>
      <c r="BR17" s="650"/>
      <c r="BS17" s="656" t="s">
        <v>128</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426133</v>
      </c>
      <c r="CS17" s="648"/>
      <c r="CT17" s="648"/>
      <c r="CU17" s="648"/>
      <c r="CV17" s="648"/>
      <c r="CW17" s="648"/>
      <c r="CX17" s="648"/>
      <c r="CY17" s="649"/>
      <c r="CZ17" s="650">
        <v>7.8</v>
      </c>
      <c r="DA17" s="650"/>
      <c r="DB17" s="650"/>
      <c r="DC17" s="650"/>
      <c r="DD17" s="656" t="s">
        <v>238</v>
      </c>
      <c r="DE17" s="648"/>
      <c r="DF17" s="648"/>
      <c r="DG17" s="648"/>
      <c r="DH17" s="648"/>
      <c r="DI17" s="648"/>
      <c r="DJ17" s="648"/>
      <c r="DK17" s="648"/>
      <c r="DL17" s="648"/>
      <c r="DM17" s="648"/>
      <c r="DN17" s="648"/>
      <c r="DO17" s="648"/>
      <c r="DP17" s="649"/>
      <c r="DQ17" s="656">
        <v>377734</v>
      </c>
      <c r="DR17" s="648"/>
      <c r="DS17" s="648"/>
      <c r="DT17" s="648"/>
      <c r="DU17" s="648"/>
      <c r="DV17" s="648"/>
      <c r="DW17" s="648"/>
      <c r="DX17" s="648"/>
      <c r="DY17" s="648"/>
      <c r="DZ17" s="648"/>
      <c r="EA17" s="648"/>
      <c r="EB17" s="648"/>
      <c r="EC17" s="657"/>
    </row>
    <row r="18" spans="2:133" ht="11.25" customHeight="1">
      <c r="B18" s="644" t="s">
        <v>264</v>
      </c>
      <c r="C18" s="645"/>
      <c r="D18" s="645"/>
      <c r="E18" s="645"/>
      <c r="F18" s="645"/>
      <c r="G18" s="645"/>
      <c r="H18" s="645"/>
      <c r="I18" s="645"/>
      <c r="J18" s="645"/>
      <c r="K18" s="645"/>
      <c r="L18" s="645"/>
      <c r="M18" s="645"/>
      <c r="N18" s="645"/>
      <c r="O18" s="645"/>
      <c r="P18" s="645"/>
      <c r="Q18" s="646"/>
      <c r="R18" s="647">
        <v>2490</v>
      </c>
      <c r="S18" s="648"/>
      <c r="T18" s="648"/>
      <c r="U18" s="648"/>
      <c r="V18" s="648"/>
      <c r="W18" s="648"/>
      <c r="X18" s="648"/>
      <c r="Y18" s="649"/>
      <c r="Z18" s="650">
        <v>0</v>
      </c>
      <c r="AA18" s="650"/>
      <c r="AB18" s="650"/>
      <c r="AC18" s="650"/>
      <c r="AD18" s="651">
        <v>2490</v>
      </c>
      <c r="AE18" s="651"/>
      <c r="AF18" s="651"/>
      <c r="AG18" s="651"/>
      <c r="AH18" s="651"/>
      <c r="AI18" s="651"/>
      <c r="AJ18" s="651"/>
      <c r="AK18" s="651"/>
      <c r="AL18" s="652">
        <v>0.1</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238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137</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c r="B19" s="644" t="s">
        <v>267</v>
      </c>
      <c r="C19" s="645"/>
      <c r="D19" s="645"/>
      <c r="E19" s="645"/>
      <c r="F19" s="645"/>
      <c r="G19" s="645"/>
      <c r="H19" s="645"/>
      <c r="I19" s="645"/>
      <c r="J19" s="645"/>
      <c r="K19" s="645"/>
      <c r="L19" s="645"/>
      <c r="M19" s="645"/>
      <c r="N19" s="645"/>
      <c r="O19" s="645"/>
      <c r="P19" s="645"/>
      <c r="Q19" s="646"/>
      <c r="R19" s="647">
        <v>1044</v>
      </c>
      <c r="S19" s="648"/>
      <c r="T19" s="648"/>
      <c r="U19" s="648"/>
      <c r="V19" s="648"/>
      <c r="W19" s="648"/>
      <c r="X19" s="648"/>
      <c r="Y19" s="649"/>
      <c r="Z19" s="650">
        <v>0</v>
      </c>
      <c r="AA19" s="650"/>
      <c r="AB19" s="650"/>
      <c r="AC19" s="650"/>
      <c r="AD19" s="651">
        <v>1044</v>
      </c>
      <c r="AE19" s="651"/>
      <c r="AF19" s="651"/>
      <c r="AG19" s="651"/>
      <c r="AH19" s="651"/>
      <c r="AI19" s="651"/>
      <c r="AJ19" s="651"/>
      <c r="AK19" s="651"/>
      <c r="AL19" s="652">
        <v>0</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2971</v>
      </c>
      <c r="BH19" s="648"/>
      <c r="BI19" s="648"/>
      <c r="BJ19" s="648"/>
      <c r="BK19" s="648"/>
      <c r="BL19" s="648"/>
      <c r="BM19" s="648"/>
      <c r="BN19" s="649"/>
      <c r="BO19" s="650">
        <v>1</v>
      </c>
      <c r="BP19" s="650"/>
      <c r="BQ19" s="650"/>
      <c r="BR19" s="650"/>
      <c r="BS19" s="656" t="s">
        <v>238</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238</v>
      </c>
      <c r="CS19" s="648"/>
      <c r="CT19" s="648"/>
      <c r="CU19" s="648"/>
      <c r="CV19" s="648"/>
      <c r="CW19" s="648"/>
      <c r="CX19" s="648"/>
      <c r="CY19" s="649"/>
      <c r="CZ19" s="650" t="s">
        <v>238</v>
      </c>
      <c r="DA19" s="650"/>
      <c r="DB19" s="650"/>
      <c r="DC19" s="650"/>
      <c r="DD19" s="656" t="s">
        <v>238</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c r="B20" s="644" t="s">
        <v>270</v>
      </c>
      <c r="C20" s="645"/>
      <c r="D20" s="645"/>
      <c r="E20" s="645"/>
      <c r="F20" s="645"/>
      <c r="G20" s="645"/>
      <c r="H20" s="645"/>
      <c r="I20" s="645"/>
      <c r="J20" s="645"/>
      <c r="K20" s="645"/>
      <c r="L20" s="645"/>
      <c r="M20" s="645"/>
      <c r="N20" s="645"/>
      <c r="O20" s="645"/>
      <c r="P20" s="645"/>
      <c r="Q20" s="646"/>
      <c r="R20" s="647">
        <v>1254</v>
      </c>
      <c r="S20" s="648"/>
      <c r="T20" s="648"/>
      <c r="U20" s="648"/>
      <c r="V20" s="648"/>
      <c r="W20" s="648"/>
      <c r="X20" s="648"/>
      <c r="Y20" s="649"/>
      <c r="Z20" s="650">
        <v>0</v>
      </c>
      <c r="AA20" s="650"/>
      <c r="AB20" s="650"/>
      <c r="AC20" s="650"/>
      <c r="AD20" s="651">
        <v>1254</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2971</v>
      </c>
      <c r="BH20" s="648"/>
      <c r="BI20" s="648"/>
      <c r="BJ20" s="648"/>
      <c r="BK20" s="648"/>
      <c r="BL20" s="648"/>
      <c r="BM20" s="648"/>
      <c r="BN20" s="649"/>
      <c r="BO20" s="650">
        <v>1</v>
      </c>
      <c r="BP20" s="650"/>
      <c r="BQ20" s="650"/>
      <c r="BR20" s="650"/>
      <c r="BS20" s="656" t="s">
        <v>238</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5486224</v>
      </c>
      <c r="CS20" s="648"/>
      <c r="CT20" s="648"/>
      <c r="CU20" s="648"/>
      <c r="CV20" s="648"/>
      <c r="CW20" s="648"/>
      <c r="CX20" s="648"/>
      <c r="CY20" s="649"/>
      <c r="CZ20" s="650">
        <v>100</v>
      </c>
      <c r="DA20" s="650"/>
      <c r="DB20" s="650"/>
      <c r="DC20" s="650"/>
      <c r="DD20" s="656">
        <v>1286634</v>
      </c>
      <c r="DE20" s="648"/>
      <c r="DF20" s="648"/>
      <c r="DG20" s="648"/>
      <c r="DH20" s="648"/>
      <c r="DI20" s="648"/>
      <c r="DJ20" s="648"/>
      <c r="DK20" s="648"/>
      <c r="DL20" s="648"/>
      <c r="DM20" s="648"/>
      <c r="DN20" s="648"/>
      <c r="DO20" s="648"/>
      <c r="DP20" s="649"/>
      <c r="DQ20" s="656">
        <v>2861005</v>
      </c>
      <c r="DR20" s="648"/>
      <c r="DS20" s="648"/>
      <c r="DT20" s="648"/>
      <c r="DU20" s="648"/>
      <c r="DV20" s="648"/>
      <c r="DW20" s="648"/>
      <c r="DX20" s="648"/>
      <c r="DY20" s="648"/>
      <c r="DZ20" s="648"/>
      <c r="EA20" s="648"/>
      <c r="EB20" s="648"/>
      <c r="EC20" s="657"/>
    </row>
    <row r="21" spans="2:133" ht="11.25" customHeight="1">
      <c r="B21" s="644" t="s">
        <v>273</v>
      </c>
      <c r="C21" s="645"/>
      <c r="D21" s="645"/>
      <c r="E21" s="645"/>
      <c r="F21" s="645"/>
      <c r="G21" s="645"/>
      <c r="H21" s="645"/>
      <c r="I21" s="645"/>
      <c r="J21" s="645"/>
      <c r="K21" s="645"/>
      <c r="L21" s="645"/>
      <c r="M21" s="645"/>
      <c r="N21" s="645"/>
      <c r="O21" s="645"/>
      <c r="P21" s="645"/>
      <c r="Q21" s="646"/>
      <c r="R21" s="647">
        <v>192</v>
      </c>
      <c r="S21" s="648"/>
      <c r="T21" s="648"/>
      <c r="U21" s="648"/>
      <c r="V21" s="648"/>
      <c r="W21" s="648"/>
      <c r="X21" s="648"/>
      <c r="Y21" s="649"/>
      <c r="Z21" s="650">
        <v>0</v>
      </c>
      <c r="AA21" s="650"/>
      <c r="AB21" s="650"/>
      <c r="AC21" s="650"/>
      <c r="AD21" s="651">
        <v>192</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2971</v>
      </c>
      <c r="BH21" s="648"/>
      <c r="BI21" s="648"/>
      <c r="BJ21" s="648"/>
      <c r="BK21" s="648"/>
      <c r="BL21" s="648"/>
      <c r="BM21" s="648"/>
      <c r="BN21" s="649"/>
      <c r="BO21" s="650">
        <v>1</v>
      </c>
      <c r="BP21" s="650"/>
      <c r="BQ21" s="650"/>
      <c r="BR21" s="650"/>
      <c r="BS21" s="656" t="s">
        <v>238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275</v>
      </c>
      <c r="C22" s="645"/>
      <c r="D22" s="645"/>
      <c r="E22" s="645"/>
      <c r="F22" s="645"/>
      <c r="G22" s="645"/>
      <c r="H22" s="645"/>
      <c r="I22" s="645"/>
      <c r="J22" s="645"/>
      <c r="K22" s="645"/>
      <c r="L22" s="645"/>
      <c r="M22" s="645"/>
      <c r="N22" s="645"/>
      <c r="O22" s="645"/>
      <c r="P22" s="645"/>
      <c r="Q22" s="646"/>
      <c r="R22" s="647">
        <v>2103429</v>
      </c>
      <c r="S22" s="648"/>
      <c r="T22" s="648"/>
      <c r="U22" s="648"/>
      <c r="V22" s="648"/>
      <c r="W22" s="648"/>
      <c r="X22" s="648"/>
      <c r="Y22" s="649"/>
      <c r="Z22" s="650">
        <v>37.799999999999997</v>
      </c>
      <c r="AA22" s="650"/>
      <c r="AB22" s="650"/>
      <c r="AC22" s="650"/>
      <c r="AD22" s="651">
        <v>1916951</v>
      </c>
      <c r="AE22" s="651"/>
      <c r="AF22" s="651"/>
      <c r="AG22" s="651"/>
      <c r="AH22" s="651"/>
      <c r="AI22" s="651"/>
      <c r="AJ22" s="651"/>
      <c r="AK22" s="651"/>
      <c r="AL22" s="652">
        <v>80.5</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238</v>
      </c>
      <c r="BH22" s="648"/>
      <c r="BI22" s="648"/>
      <c r="BJ22" s="648"/>
      <c r="BK22" s="648"/>
      <c r="BL22" s="648"/>
      <c r="BM22" s="648"/>
      <c r="BN22" s="649"/>
      <c r="BO22" s="650" t="s">
        <v>128</v>
      </c>
      <c r="BP22" s="650"/>
      <c r="BQ22" s="650"/>
      <c r="BR22" s="650"/>
      <c r="BS22" s="656" t="s">
        <v>137</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278</v>
      </c>
      <c r="C23" s="645"/>
      <c r="D23" s="645"/>
      <c r="E23" s="645"/>
      <c r="F23" s="645"/>
      <c r="G23" s="645"/>
      <c r="H23" s="645"/>
      <c r="I23" s="645"/>
      <c r="J23" s="645"/>
      <c r="K23" s="645"/>
      <c r="L23" s="645"/>
      <c r="M23" s="645"/>
      <c r="N23" s="645"/>
      <c r="O23" s="645"/>
      <c r="P23" s="645"/>
      <c r="Q23" s="646"/>
      <c r="R23" s="647">
        <v>1916951</v>
      </c>
      <c r="S23" s="648"/>
      <c r="T23" s="648"/>
      <c r="U23" s="648"/>
      <c r="V23" s="648"/>
      <c r="W23" s="648"/>
      <c r="X23" s="648"/>
      <c r="Y23" s="649"/>
      <c r="Z23" s="650">
        <v>34.4</v>
      </c>
      <c r="AA23" s="650"/>
      <c r="AB23" s="650"/>
      <c r="AC23" s="650"/>
      <c r="AD23" s="651">
        <v>1916951</v>
      </c>
      <c r="AE23" s="651"/>
      <c r="AF23" s="651"/>
      <c r="AG23" s="651"/>
      <c r="AH23" s="651"/>
      <c r="AI23" s="651"/>
      <c r="AJ23" s="651"/>
      <c r="AK23" s="651"/>
      <c r="AL23" s="652">
        <v>80.5</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238</v>
      </c>
      <c r="BH23" s="648"/>
      <c r="BI23" s="648"/>
      <c r="BJ23" s="648"/>
      <c r="BK23" s="648"/>
      <c r="BL23" s="648"/>
      <c r="BM23" s="648"/>
      <c r="BN23" s="649"/>
      <c r="BO23" s="650" t="s">
        <v>238</v>
      </c>
      <c r="BP23" s="650"/>
      <c r="BQ23" s="650"/>
      <c r="BR23" s="650"/>
      <c r="BS23" s="656" t="s">
        <v>128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c r="B24" s="644" t="s">
        <v>285</v>
      </c>
      <c r="C24" s="645"/>
      <c r="D24" s="645"/>
      <c r="E24" s="645"/>
      <c r="F24" s="645"/>
      <c r="G24" s="645"/>
      <c r="H24" s="645"/>
      <c r="I24" s="645"/>
      <c r="J24" s="645"/>
      <c r="K24" s="645"/>
      <c r="L24" s="645"/>
      <c r="M24" s="645"/>
      <c r="N24" s="645"/>
      <c r="O24" s="645"/>
      <c r="P24" s="645"/>
      <c r="Q24" s="646"/>
      <c r="R24" s="647">
        <v>186478</v>
      </c>
      <c r="S24" s="648"/>
      <c r="T24" s="648"/>
      <c r="U24" s="648"/>
      <c r="V24" s="648"/>
      <c r="W24" s="648"/>
      <c r="X24" s="648"/>
      <c r="Y24" s="649"/>
      <c r="Z24" s="650">
        <v>3.3</v>
      </c>
      <c r="AA24" s="650"/>
      <c r="AB24" s="650"/>
      <c r="AC24" s="650"/>
      <c r="AD24" s="651" t="s">
        <v>137</v>
      </c>
      <c r="AE24" s="651"/>
      <c r="AF24" s="651"/>
      <c r="AG24" s="651"/>
      <c r="AH24" s="651"/>
      <c r="AI24" s="651"/>
      <c r="AJ24" s="651"/>
      <c r="AK24" s="651"/>
      <c r="AL24" s="652" t="s">
        <v>128</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238</v>
      </c>
      <c r="BP24" s="650"/>
      <c r="BQ24" s="650"/>
      <c r="BR24" s="650"/>
      <c r="BS24" s="656" t="s">
        <v>128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1282386</v>
      </c>
      <c r="CS24" s="637"/>
      <c r="CT24" s="637"/>
      <c r="CU24" s="637"/>
      <c r="CV24" s="637"/>
      <c r="CW24" s="637"/>
      <c r="CX24" s="637"/>
      <c r="CY24" s="638"/>
      <c r="CZ24" s="641">
        <v>23.4</v>
      </c>
      <c r="DA24" s="642"/>
      <c r="DB24" s="642"/>
      <c r="DC24" s="661"/>
      <c r="DD24" s="685">
        <v>1050794</v>
      </c>
      <c r="DE24" s="637"/>
      <c r="DF24" s="637"/>
      <c r="DG24" s="637"/>
      <c r="DH24" s="637"/>
      <c r="DI24" s="637"/>
      <c r="DJ24" s="637"/>
      <c r="DK24" s="638"/>
      <c r="DL24" s="685">
        <v>1037703</v>
      </c>
      <c r="DM24" s="637"/>
      <c r="DN24" s="637"/>
      <c r="DO24" s="637"/>
      <c r="DP24" s="637"/>
      <c r="DQ24" s="637"/>
      <c r="DR24" s="637"/>
      <c r="DS24" s="637"/>
      <c r="DT24" s="637"/>
      <c r="DU24" s="637"/>
      <c r="DV24" s="638"/>
      <c r="DW24" s="641">
        <v>42.4</v>
      </c>
      <c r="DX24" s="642"/>
      <c r="DY24" s="642"/>
      <c r="DZ24" s="642"/>
      <c r="EA24" s="642"/>
      <c r="EB24" s="642"/>
      <c r="EC24" s="643"/>
    </row>
    <row r="25" spans="2:133" ht="11.25" customHeight="1">
      <c r="B25" s="644" t="s">
        <v>288</v>
      </c>
      <c r="C25" s="645"/>
      <c r="D25" s="645"/>
      <c r="E25" s="645"/>
      <c r="F25" s="645"/>
      <c r="G25" s="645"/>
      <c r="H25" s="645"/>
      <c r="I25" s="645"/>
      <c r="J25" s="645"/>
      <c r="K25" s="645"/>
      <c r="L25" s="645"/>
      <c r="M25" s="645"/>
      <c r="N25" s="645"/>
      <c r="O25" s="645"/>
      <c r="P25" s="645"/>
      <c r="Q25" s="646"/>
      <c r="R25" s="647" t="s">
        <v>238</v>
      </c>
      <c r="S25" s="648"/>
      <c r="T25" s="648"/>
      <c r="U25" s="648"/>
      <c r="V25" s="648"/>
      <c r="W25" s="648"/>
      <c r="X25" s="648"/>
      <c r="Y25" s="649"/>
      <c r="Z25" s="650" t="s">
        <v>128</v>
      </c>
      <c r="AA25" s="650"/>
      <c r="AB25" s="650"/>
      <c r="AC25" s="650"/>
      <c r="AD25" s="651" t="s">
        <v>137</v>
      </c>
      <c r="AE25" s="651"/>
      <c r="AF25" s="651"/>
      <c r="AG25" s="651"/>
      <c r="AH25" s="651"/>
      <c r="AI25" s="651"/>
      <c r="AJ25" s="651"/>
      <c r="AK25" s="651"/>
      <c r="AL25" s="652" t="s">
        <v>238</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238</v>
      </c>
      <c r="BP25" s="650"/>
      <c r="BQ25" s="650"/>
      <c r="BR25" s="650"/>
      <c r="BS25" s="656" t="s">
        <v>128</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587947</v>
      </c>
      <c r="CS25" s="681"/>
      <c r="CT25" s="681"/>
      <c r="CU25" s="681"/>
      <c r="CV25" s="681"/>
      <c r="CW25" s="681"/>
      <c r="CX25" s="681"/>
      <c r="CY25" s="682"/>
      <c r="CZ25" s="652">
        <v>10.7</v>
      </c>
      <c r="DA25" s="683"/>
      <c r="DB25" s="683"/>
      <c r="DC25" s="686"/>
      <c r="DD25" s="656">
        <v>570726</v>
      </c>
      <c r="DE25" s="681"/>
      <c r="DF25" s="681"/>
      <c r="DG25" s="681"/>
      <c r="DH25" s="681"/>
      <c r="DI25" s="681"/>
      <c r="DJ25" s="681"/>
      <c r="DK25" s="682"/>
      <c r="DL25" s="656">
        <v>560175</v>
      </c>
      <c r="DM25" s="681"/>
      <c r="DN25" s="681"/>
      <c r="DO25" s="681"/>
      <c r="DP25" s="681"/>
      <c r="DQ25" s="681"/>
      <c r="DR25" s="681"/>
      <c r="DS25" s="681"/>
      <c r="DT25" s="681"/>
      <c r="DU25" s="681"/>
      <c r="DV25" s="682"/>
      <c r="DW25" s="652">
        <v>22.9</v>
      </c>
      <c r="DX25" s="683"/>
      <c r="DY25" s="683"/>
      <c r="DZ25" s="683"/>
      <c r="EA25" s="683"/>
      <c r="EB25" s="683"/>
      <c r="EC25" s="684"/>
    </row>
    <row r="26" spans="2:133" ht="11.25" customHeight="1">
      <c r="B26" s="644" t="s">
        <v>291</v>
      </c>
      <c r="C26" s="645"/>
      <c r="D26" s="645"/>
      <c r="E26" s="645"/>
      <c r="F26" s="645"/>
      <c r="G26" s="645"/>
      <c r="H26" s="645"/>
      <c r="I26" s="645"/>
      <c r="J26" s="645"/>
      <c r="K26" s="645"/>
      <c r="L26" s="645"/>
      <c r="M26" s="645"/>
      <c r="N26" s="645"/>
      <c r="O26" s="645"/>
      <c r="P26" s="645"/>
      <c r="Q26" s="646"/>
      <c r="R26" s="647">
        <v>2562298</v>
      </c>
      <c r="S26" s="648"/>
      <c r="T26" s="648"/>
      <c r="U26" s="648"/>
      <c r="V26" s="648"/>
      <c r="W26" s="648"/>
      <c r="X26" s="648"/>
      <c r="Y26" s="649"/>
      <c r="Z26" s="650">
        <v>46</v>
      </c>
      <c r="AA26" s="650"/>
      <c r="AB26" s="650"/>
      <c r="AC26" s="650"/>
      <c r="AD26" s="651">
        <v>2375820</v>
      </c>
      <c r="AE26" s="651"/>
      <c r="AF26" s="651"/>
      <c r="AG26" s="651"/>
      <c r="AH26" s="651"/>
      <c r="AI26" s="651"/>
      <c r="AJ26" s="651"/>
      <c r="AK26" s="651"/>
      <c r="AL26" s="652">
        <v>99.8</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238</v>
      </c>
      <c r="BP26" s="650"/>
      <c r="BQ26" s="650"/>
      <c r="BR26" s="650"/>
      <c r="BS26" s="656" t="s">
        <v>128</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321853</v>
      </c>
      <c r="CS26" s="648"/>
      <c r="CT26" s="648"/>
      <c r="CU26" s="648"/>
      <c r="CV26" s="648"/>
      <c r="CW26" s="648"/>
      <c r="CX26" s="648"/>
      <c r="CY26" s="649"/>
      <c r="CZ26" s="652">
        <v>5.9</v>
      </c>
      <c r="DA26" s="683"/>
      <c r="DB26" s="683"/>
      <c r="DC26" s="686"/>
      <c r="DD26" s="656">
        <v>317152</v>
      </c>
      <c r="DE26" s="648"/>
      <c r="DF26" s="648"/>
      <c r="DG26" s="648"/>
      <c r="DH26" s="648"/>
      <c r="DI26" s="648"/>
      <c r="DJ26" s="648"/>
      <c r="DK26" s="649"/>
      <c r="DL26" s="656" t="s">
        <v>238</v>
      </c>
      <c r="DM26" s="648"/>
      <c r="DN26" s="648"/>
      <c r="DO26" s="648"/>
      <c r="DP26" s="648"/>
      <c r="DQ26" s="648"/>
      <c r="DR26" s="648"/>
      <c r="DS26" s="648"/>
      <c r="DT26" s="648"/>
      <c r="DU26" s="648"/>
      <c r="DV26" s="649"/>
      <c r="DW26" s="652" t="s">
        <v>128</v>
      </c>
      <c r="DX26" s="683"/>
      <c r="DY26" s="683"/>
      <c r="DZ26" s="683"/>
      <c r="EA26" s="683"/>
      <c r="EB26" s="683"/>
      <c r="EC26" s="684"/>
    </row>
    <row r="27" spans="2:133" ht="11.25" customHeight="1">
      <c r="B27" s="644" t="s">
        <v>294</v>
      </c>
      <c r="C27" s="645"/>
      <c r="D27" s="645"/>
      <c r="E27" s="645"/>
      <c r="F27" s="645"/>
      <c r="G27" s="645"/>
      <c r="H27" s="645"/>
      <c r="I27" s="645"/>
      <c r="J27" s="645"/>
      <c r="K27" s="645"/>
      <c r="L27" s="645"/>
      <c r="M27" s="645"/>
      <c r="N27" s="645"/>
      <c r="O27" s="645"/>
      <c r="P27" s="645"/>
      <c r="Q27" s="646"/>
      <c r="R27" s="647">
        <v>617</v>
      </c>
      <c r="S27" s="648"/>
      <c r="T27" s="648"/>
      <c r="U27" s="648"/>
      <c r="V27" s="648"/>
      <c r="W27" s="648"/>
      <c r="X27" s="648"/>
      <c r="Y27" s="649"/>
      <c r="Z27" s="650">
        <v>0</v>
      </c>
      <c r="AA27" s="650"/>
      <c r="AB27" s="650"/>
      <c r="AC27" s="650"/>
      <c r="AD27" s="651">
        <v>617</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294927</v>
      </c>
      <c r="BH27" s="648"/>
      <c r="BI27" s="648"/>
      <c r="BJ27" s="648"/>
      <c r="BK27" s="648"/>
      <c r="BL27" s="648"/>
      <c r="BM27" s="648"/>
      <c r="BN27" s="649"/>
      <c r="BO27" s="650">
        <v>100</v>
      </c>
      <c r="BP27" s="650"/>
      <c r="BQ27" s="650"/>
      <c r="BR27" s="650"/>
      <c r="BS27" s="656">
        <v>3070</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268306</v>
      </c>
      <c r="CS27" s="681"/>
      <c r="CT27" s="681"/>
      <c r="CU27" s="681"/>
      <c r="CV27" s="681"/>
      <c r="CW27" s="681"/>
      <c r="CX27" s="681"/>
      <c r="CY27" s="682"/>
      <c r="CZ27" s="652">
        <v>4.9000000000000004</v>
      </c>
      <c r="DA27" s="683"/>
      <c r="DB27" s="683"/>
      <c r="DC27" s="686"/>
      <c r="DD27" s="656">
        <v>102334</v>
      </c>
      <c r="DE27" s="681"/>
      <c r="DF27" s="681"/>
      <c r="DG27" s="681"/>
      <c r="DH27" s="681"/>
      <c r="DI27" s="681"/>
      <c r="DJ27" s="681"/>
      <c r="DK27" s="682"/>
      <c r="DL27" s="656">
        <v>99794</v>
      </c>
      <c r="DM27" s="681"/>
      <c r="DN27" s="681"/>
      <c r="DO27" s="681"/>
      <c r="DP27" s="681"/>
      <c r="DQ27" s="681"/>
      <c r="DR27" s="681"/>
      <c r="DS27" s="681"/>
      <c r="DT27" s="681"/>
      <c r="DU27" s="681"/>
      <c r="DV27" s="682"/>
      <c r="DW27" s="652">
        <v>4.0999999999999996</v>
      </c>
      <c r="DX27" s="683"/>
      <c r="DY27" s="683"/>
      <c r="DZ27" s="683"/>
      <c r="EA27" s="683"/>
      <c r="EB27" s="683"/>
      <c r="EC27" s="684"/>
    </row>
    <row r="28" spans="2:133" ht="11.25" customHeight="1">
      <c r="B28" s="644" t="s">
        <v>297</v>
      </c>
      <c r="C28" s="645"/>
      <c r="D28" s="645"/>
      <c r="E28" s="645"/>
      <c r="F28" s="645"/>
      <c r="G28" s="645"/>
      <c r="H28" s="645"/>
      <c r="I28" s="645"/>
      <c r="J28" s="645"/>
      <c r="K28" s="645"/>
      <c r="L28" s="645"/>
      <c r="M28" s="645"/>
      <c r="N28" s="645"/>
      <c r="O28" s="645"/>
      <c r="P28" s="645"/>
      <c r="Q28" s="646"/>
      <c r="R28" s="647">
        <v>34861</v>
      </c>
      <c r="S28" s="648"/>
      <c r="T28" s="648"/>
      <c r="U28" s="648"/>
      <c r="V28" s="648"/>
      <c r="W28" s="648"/>
      <c r="X28" s="648"/>
      <c r="Y28" s="649"/>
      <c r="Z28" s="650">
        <v>0.6</v>
      </c>
      <c r="AA28" s="650"/>
      <c r="AB28" s="650"/>
      <c r="AC28" s="650"/>
      <c r="AD28" s="651" t="s">
        <v>137</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426133</v>
      </c>
      <c r="CS28" s="648"/>
      <c r="CT28" s="648"/>
      <c r="CU28" s="648"/>
      <c r="CV28" s="648"/>
      <c r="CW28" s="648"/>
      <c r="CX28" s="648"/>
      <c r="CY28" s="649"/>
      <c r="CZ28" s="652">
        <v>7.8</v>
      </c>
      <c r="DA28" s="683"/>
      <c r="DB28" s="683"/>
      <c r="DC28" s="686"/>
      <c r="DD28" s="656">
        <v>377734</v>
      </c>
      <c r="DE28" s="648"/>
      <c r="DF28" s="648"/>
      <c r="DG28" s="648"/>
      <c r="DH28" s="648"/>
      <c r="DI28" s="648"/>
      <c r="DJ28" s="648"/>
      <c r="DK28" s="649"/>
      <c r="DL28" s="656">
        <v>377734</v>
      </c>
      <c r="DM28" s="648"/>
      <c r="DN28" s="648"/>
      <c r="DO28" s="648"/>
      <c r="DP28" s="648"/>
      <c r="DQ28" s="648"/>
      <c r="DR28" s="648"/>
      <c r="DS28" s="648"/>
      <c r="DT28" s="648"/>
      <c r="DU28" s="648"/>
      <c r="DV28" s="649"/>
      <c r="DW28" s="652">
        <v>15.4</v>
      </c>
      <c r="DX28" s="683"/>
      <c r="DY28" s="683"/>
      <c r="DZ28" s="683"/>
      <c r="EA28" s="683"/>
      <c r="EB28" s="683"/>
      <c r="EC28" s="684"/>
    </row>
    <row r="29" spans="2:133" ht="11.25" customHeight="1">
      <c r="B29" s="644" t="s">
        <v>299</v>
      </c>
      <c r="C29" s="645"/>
      <c r="D29" s="645"/>
      <c r="E29" s="645"/>
      <c r="F29" s="645"/>
      <c r="G29" s="645"/>
      <c r="H29" s="645"/>
      <c r="I29" s="645"/>
      <c r="J29" s="645"/>
      <c r="K29" s="645"/>
      <c r="L29" s="645"/>
      <c r="M29" s="645"/>
      <c r="N29" s="645"/>
      <c r="O29" s="645"/>
      <c r="P29" s="645"/>
      <c r="Q29" s="646"/>
      <c r="R29" s="647">
        <v>73601</v>
      </c>
      <c r="S29" s="648"/>
      <c r="T29" s="648"/>
      <c r="U29" s="648"/>
      <c r="V29" s="648"/>
      <c r="W29" s="648"/>
      <c r="X29" s="648"/>
      <c r="Y29" s="649"/>
      <c r="Z29" s="650">
        <v>1.3</v>
      </c>
      <c r="AA29" s="650"/>
      <c r="AB29" s="650"/>
      <c r="AC29" s="650"/>
      <c r="AD29" s="651">
        <v>3454</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301</v>
      </c>
      <c r="CG29" s="663"/>
      <c r="CH29" s="663"/>
      <c r="CI29" s="663"/>
      <c r="CJ29" s="663"/>
      <c r="CK29" s="663"/>
      <c r="CL29" s="663"/>
      <c r="CM29" s="663"/>
      <c r="CN29" s="663"/>
      <c r="CO29" s="663"/>
      <c r="CP29" s="663"/>
      <c r="CQ29" s="664"/>
      <c r="CR29" s="647">
        <v>426050</v>
      </c>
      <c r="CS29" s="681"/>
      <c r="CT29" s="681"/>
      <c r="CU29" s="681"/>
      <c r="CV29" s="681"/>
      <c r="CW29" s="681"/>
      <c r="CX29" s="681"/>
      <c r="CY29" s="682"/>
      <c r="CZ29" s="652">
        <v>7.8</v>
      </c>
      <c r="DA29" s="683"/>
      <c r="DB29" s="683"/>
      <c r="DC29" s="686"/>
      <c r="DD29" s="656">
        <v>377734</v>
      </c>
      <c r="DE29" s="681"/>
      <c r="DF29" s="681"/>
      <c r="DG29" s="681"/>
      <c r="DH29" s="681"/>
      <c r="DI29" s="681"/>
      <c r="DJ29" s="681"/>
      <c r="DK29" s="682"/>
      <c r="DL29" s="656">
        <v>377734</v>
      </c>
      <c r="DM29" s="681"/>
      <c r="DN29" s="681"/>
      <c r="DO29" s="681"/>
      <c r="DP29" s="681"/>
      <c r="DQ29" s="681"/>
      <c r="DR29" s="681"/>
      <c r="DS29" s="681"/>
      <c r="DT29" s="681"/>
      <c r="DU29" s="681"/>
      <c r="DV29" s="682"/>
      <c r="DW29" s="652">
        <v>15.4</v>
      </c>
      <c r="DX29" s="683"/>
      <c r="DY29" s="683"/>
      <c r="DZ29" s="683"/>
      <c r="EA29" s="683"/>
      <c r="EB29" s="683"/>
      <c r="EC29" s="684"/>
    </row>
    <row r="30" spans="2:133" ht="11.25" customHeight="1">
      <c r="B30" s="644" t="s">
        <v>302</v>
      </c>
      <c r="C30" s="645"/>
      <c r="D30" s="645"/>
      <c r="E30" s="645"/>
      <c r="F30" s="645"/>
      <c r="G30" s="645"/>
      <c r="H30" s="645"/>
      <c r="I30" s="645"/>
      <c r="J30" s="645"/>
      <c r="K30" s="645"/>
      <c r="L30" s="645"/>
      <c r="M30" s="645"/>
      <c r="N30" s="645"/>
      <c r="O30" s="645"/>
      <c r="P30" s="645"/>
      <c r="Q30" s="646"/>
      <c r="R30" s="647">
        <v>15331</v>
      </c>
      <c r="S30" s="648"/>
      <c r="T30" s="648"/>
      <c r="U30" s="648"/>
      <c r="V30" s="648"/>
      <c r="W30" s="648"/>
      <c r="X30" s="648"/>
      <c r="Y30" s="649"/>
      <c r="Z30" s="650">
        <v>0.3</v>
      </c>
      <c r="AA30" s="650"/>
      <c r="AB30" s="650"/>
      <c r="AC30" s="650"/>
      <c r="AD30" s="651">
        <v>122</v>
      </c>
      <c r="AE30" s="651"/>
      <c r="AF30" s="651"/>
      <c r="AG30" s="651"/>
      <c r="AH30" s="651"/>
      <c r="AI30" s="651"/>
      <c r="AJ30" s="651"/>
      <c r="AK30" s="651"/>
      <c r="AL30" s="652">
        <v>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411595</v>
      </c>
      <c r="CS30" s="648"/>
      <c r="CT30" s="648"/>
      <c r="CU30" s="648"/>
      <c r="CV30" s="648"/>
      <c r="CW30" s="648"/>
      <c r="CX30" s="648"/>
      <c r="CY30" s="649"/>
      <c r="CZ30" s="652">
        <v>7.5</v>
      </c>
      <c r="DA30" s="683"/>
      <c r="DB30" s="683"/>
      <c r="DC30" s="686"/>
      <c r="DD30" s="656">
        <v>363279</v>
      </c>
      <c r="DE30" s="648"/>
      <c r="DF30" s="648"/>
      <c r="DG30" s="648"/>
      <c r="DH30" s="648"/>
      <c r="DI30" s="648"/>
      <c r="DJ30" s="648"/>
      <c r="DK30" s="649"/>
      <c r="DL30" s="656">
        <v>363279</v>
      </c>
      <c r="DM30" s="648"/>
      <c r="DN30" s="648"/>
      <c r="DO30" s="648"/>
      <c r="DP30" s="648"/>
      <c r="DQ30" s="648"/>
      <c r="DR30" s="648"/>
      <c r="DS30" s="648"/>
      <c r="DT30" s="648"/>
      <c r="DU30" s="648"/>
      <c r="DV30" s="649"/>
      <c r="DW30" s="652">
        <v>14.8</v>
      </c>
      <c r="DX30" s="683"/>
      <c r="DY30" s="683"/>
      <c r="DZ30" s="683"/>
      <c r="EA30" s="683"/>
      <c r="EB30" s="683"/>
      <c r="EC30" s="684"/>
    </row>
    <row r="31" spans="2:133" ht="11.25" customHeight="1">
      <c r="B31" s="644" t="s">
        <v>306</v>
      </c>
      <c r="C31" s="645"/>
      <c r="D31" s="645"/>
      <c r="E31" s="645"/>
      <c r="F31" s="645"/>
      <c r="G31" s="645"/>
      <c r="H31" s="645"/>
      <c r="I31" s="645"/>
      <c r="J31" s="645"/>
      <c r="K31" s="645"/>
      <c r="L31" s="645"/>
      <c r="M31" s="645"/>
      <c r="N31" s="645"/>
      <c r="O31" s="645"/>
      <c r="P31" s="645"/>
      <c r="Q31" s="646"/>
      <c r="R31" s="647">
        <v>680433</v>
      </c>
      <c r="S31" s="648"/>
      <c r="T31" s="648"/>
      <c r="U31" s="648"/>
      <c r="V31" s="648"/>
      <c r="W31" s="648"/>
      <c r="X31" s="648"/>
      <c r="Y31" s="649"/>
      <c r="Z31" s="650">
        <v>12.2</v>
      </c>
      <c r="AA31" s="650"/>
      <c r="AB31" s="650"/>
      <c r="AC31" s="650"/>
      <c r="AD31" s="651" t="s">
        <v>238</v>
      </c>
      <c r="AE31" s="651"/>
      <c r="AF31" s="651"/>
      <c r="AG31" s="651"/>
      <c r="AH31" s="651"/>
      <c r="AI31" s="651"/>
      <c r="AJ31" s="651"/>
      <c r="AK31" s="651"/>
      <c r="AL31" s="652" t="s">
        <v>238</v>
      </c>
      <c r="AM31" s="653"/>
      <c r="AN31" s="653"/>
      <c r="AO31" s="654"/>
      <c r="AP31" s="704" t="s">
        <v>307</v>
      </c>
      <c r="AQ31" s="705"/>
      <c r="AR31" s="705"/>
      <c r="AS31" s="705"/>
      <c r="AT31" s="710" t="s">
        <v>308</v>
      </c>
      <c r="AU31" s="231"/>
      <c r="AV31" s="231"/>
      <c r="AW31" s="231"/>
      <c r="AX31" s="633" t="s">
        <v>184</v>
      </c>
      <c r="AY31" s="634"/>
      <c r="AZ31" s="634"/>
      <c r="BA31" s="634"/>
      <c r="BB31" s="634"/>
      <c r="BC31" s="634"/>
      <c r="BD31" s="634"/>
      <c r="BE31" s="634"/>
      <c r="BF31" s="635"/>
      <c r="BG31" s="703">
        <v>98.9</v>
      </c>
      <c r="BH31" s="699"/>
      <c r="BI31" s="699"/>
      <c r="BJ31" s="699"/>
      <c r="BK31" s="699"/>
      <c r="BL31" s="699"/>
      <c r="BM31" s="642">
        <v>96.4</v>
      </c>
      <c r="BN31" s="699"/>
      <c r="BO31" s="699"/>
      <c r="BP31" s="699"/>
      <c r="BQ31" s="700"/>
      <c r="BR31" s="703">
        <v>98.8</v>
      </c>
      <c r="BS31" s="699"/>
      <c r="BT31" s="699"/>
      <c r="BU31" s="699"/>
      <c r="BV31" s="699"/>
      <c r="BW31" s="699"/>
      <c r="BX31" s="642">
        <v>96.1</v>
      </c>
      <c r="BY31" s="699"/>
      <c r="BZ31" s="699"/>
      <c r="CA31" s="699"/>
      <c r="CB31" s="700"/>
      <c r="CD31" s="695"/>
      <c r="CE31" s="696"/>
      <c r="CF31" s="662" t="s">
        <v>309</v>
      </c>
      <c r="CG31" s="663"/>
      <c r="CH31" s="663"/>
      <c r="CI31" s="663"/>
      <c r="CJ31" s="663"/>
      <c r="CK31" s="663"/>
      <c r="CL31" s="663"/>
      <c r="CM31" s="663"/>
      <c r="CN31" s="663"/>
      <c r="CO31" s="663"/>
      <c r="CP31" s="663"/>
      <c r="CQ31" s="664"/>
      <c r="CR31" s="647">
        <v>14455</v>
      </c>
      <c r="CS31" s="681"/>
      <c r="CT31" s="681"/>
      <c r="CU31" s="681"/>
      <c r="CV31" s="681"/>
      <c r="CW31" s="681"/>
      <c r="CX31" s="681"/>
      <c r="CY31" s="682"/>
      <c r="CZ31" s="652">
        <v>0.3</v>
      </c>
      <c r="DA31" s="683"/>
      <c r="DB31" s="683"/>
      <c r="DC31" s="686"/>
      <c r="DD31" s="656">
        <v>14455</v>
      </c>
      <c r="DE31" s="681"/>
      <c r="DF31" s="681"/>
      <c r="DG31" s="681"/>
      <c r="DH31" s="681"/>
      <c r="DI31" s="681"/>
      <c r="DJ31" s="681"/>
      <c r="DK31" s="682"/>
      <c r="DL31" s="656">
        <v>14455</v>
      </c>
      <c r="DM31" s="681"/>
      <c r="DN31" s="681"/>
      <c r="DO31" s="681"/>
      <c r="DP31" s="681"/>
      <c r="DQ31" s="681"/>
      <c r="DR31" s="681"/>
      <c r="DS31" s="681"/>
      <c r="DT31" s="681"/>
      <c r="DU31" s="681"/>
      <c r="DV31" s="682"/>
      <c r="DW31" s="652">
        <v>0.6</v>
      </c>
      <c r="DX31" s="683"/>
      <c r="DY31" s="683"/>
      <c r="DZ31" s="683"/>
      <c r="EA31" s="683"/>
      <c r="EB31" s="683"/>
      <c r="EC31" s="684"/>
    </row>
    <row r="32" spans="2:133" ht="11.25" customHeight="1">
      <c r="B32" s="714" t="s">
        <v>310</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238</v>
      </c>
      <c r="AE32" s="651"/>
      <c r="AF32" s="651"/>
      <c r="AG32" s="651"/>
      <c r="AH32" s="651"/>
      <c r="AI32" s="651"/>
      <c r="AJ32" s="651"/>
      <c r="AK32" s="651"/>
      <c r="AL32" s="652" t="s">
        <v>238</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99.3</v>
      </c>
      <c r="BH32" s="681"/>
      <c r="BI32" s="681"/>
      <c r="BJ32" s="681"/>
      <c r="BK32" s="681"/>
      <c r="BL32" s="681"/>
      <c r="BM32" s="653">
        <v>96.9</v>
      </c>
      <c r="BN32" s="701"/>
      <c r="BO32" s="701"/>
      <c r="BP32" s="701"/>
      <c r="BQ32" s="702"/>
      <c r="BR32" s="713">
        <v>98.9</v>
      </c>
      <c r="BS32" s="681"/>
      <c r="BT32" s="681"/>
      <c r="BU32" s="681"/>
      <c r="BV32" s="681"/>
      <c r="BW32" s="681"/>
      <c r="BX32" s="653">
        <v>96.3</v>
      </c>
      <c r="BY32" s="701"/>
      <c r="BZ32" s="701"/>
      <c r="CA32" s="701"/>
      <c r="CB32" s="702"/>
      <c r="CD32" s="697"/>
      <c r="CE32" s="698"/>
      <c r="CF32" s="662" t="s">
        <v>313</v>
      </c>
      <c r="CG32" s="663"/>
      <c r="CH32" s="663"/>
      <c r="CI32" s="663"/>
      <c r="CJ32" s="663"/>
      <c r="CK32" s="663"/>
      <c r="CL32" s="663"/>
      <c r="CM32" s="663"/>
      <c r="CN32" s="663"/>
      <c r="CO32" s="663"/>
      <c r="CP32" s="663"/>
      <c r="CQ32" s="664"/>
      <c r="CR32" s="647">
        <v>83</v>
      </c>
      <c r="CS32" s="648"/>
      <c r="CT32" s="648"/>
      <c r="CU32" s="648"/>
      <c r="CV32" s="648"/>
      <c r="CW32" s="648"/>
      <c r="CX32" s="648"/>
      <c r="CY32" s="649"/>
      <c r="CZ32" s="652">
        <v>0</v>
      </c>
      <c r="DA32" s="683"/>
      <c r="DB32" s="683"/>
      <c r="DC32" s="686"/>
      <c r="DD32" s="656" t="s">
        <v>238</v>
      </c>
      <c r="DE32" s="648"/>
      <c r="DF32" s="648"/>
      <c r="DG32" s="648"/>
      <c r="DH32" s="648"/>
      <c r="DI32" s="648"/>
      <c r="DJ32" s="648"/>
      <c r="DK32" s="649"/>
      <c r="DL32" s="656" t="s">
        <v>238</v>
      </c>
      <c r="DM32" s="648"/>
      <c r="DN32" s="648"/>
      <c r="DO32" s="648"/>
      <c r="DP32" s="648"/>
      <c r="DQ32" s="648"/>
      <c r="DR32" s="648"/>
      <c r="DS32" s="648"/>
      <c r="DT32" s="648"/>
      <c r="DU32" s="648"/>
      <c r="DV32" s="649"/>
      <c r="DW32" s="652" t="s">
        <v>128</v>
      </c>
      <c r="DX32" s="683"/>
      <c r="DY32" s="683"/>
      <c r="DZ32" s="683"/>
      <c r="EA32" s="683"/>
      <c r="EB32" s="683"/>
      <c r="EC32" s="684"/>
    </row>
    <row r="33" spans="2:133" ht="11.25" customHeight="1">
      <c r="B33" s="644" t="s">
        <v>314</v>
      </c>
      <c r="C33" s="645"/>
      <c r="D33" s="645"/>
      <c r="E33" s="645"/>
      <c r="F33" s="645"/>
      <c r="G33" s="645"/>
      <c r="H33" s="645"/>
      <c r="I33" s="645"/>
      <c r="J33" s="645"/>
      <c r="K33" s="645"/>
      <c r="L33" s="645"/>
      <c r="M33" s="645"/>
      <c r="N33" s="645"/>
      <c r="O33" s="645"/>
      <c r="P33" s="645"/>
      <c r="Q33" s="646"/>
      <c r="R33" s="647">
        <v>786179</v>
      </c>
      <c r="S33" s="648"/>
      <c r="T33" s="648"/>
      <c r="U33" s="648"/>
      <c r="V33" s="648"/>
      <c r="W33" s="648"/>
      <c r="X33" s="648"/>
      <c r="Y33" s="649"/>
      <c r="Z33" s="650">
        <v>14.1</v>
      </c>
      <c r="AA33" s="650"/>
      <c r="AB33" s="650"/>
      <c r="AC33" s="650"/>
      <c r="AD33" s="651" t="s">
        <v>238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98.2</v>
      </c>
      <c r="BH33" s="718"/>
      <c r="BI33" s="718"/>
      <c r="BJ33" s="718"/>
      <c r="BK33" s="718"/>
      <c r="BL33" s="718"/>
      <c r="BM33" s="719">
        <v>94.6</v>
      </c>
      <c r="BN33" s="718"/>
      <c r="BO33" s="718"/>
      <c r="BP33" s="718"/>
      <c r="BQ33" s="720"/>
      <c r="BR33" s="717">
        <v>98.3</v>
      </c>
      <c r="BS33" s="718"/>
      <c r="BT33" s="718"/>
      <c r="BU33" s="718"/>
      <c r="BV33" s="718"/>
      <c r="BW33" s="718"/>
      <c r="BX33" s="719">
        <v>94.6</v>
      </c>
      <c r="BY33" s="718"/>
      <c r="BZ33" s="718"/>
      <c r="CA33" s="718"/>
      <c r="CB33" s="720"/>
      <c r="CD33" s="662" t="s">
        <v>316</v>
      </c>
      <c r="CE33" s="663"/>
      <c r="CF33" s="663"/>
      <c r="CG33" s="663"/>
      <c r="CH33" s="663"/>
      <c r="CI33" s="663"/>
      <c r="CJ33" s="663"/>
      <c r="CK33" s="663"/>
      <c r="CL33" s="663"/>
      <c r="CM33" s="663"/>
      <c r="CN33" s="663"/>
      <c r="CO33" s="663"/>
      <c r="CP33" s="663"/>
      <c r="CQ33" s="664"/>
      <c r="CR33" s="647">
        <v>2917204</v>
      </c>
      <c r="CS33" s="681"/>
      <c r="CT33" s="681"/>
      <c r="CU33" s="681"/>
      <c r="CV33" s="681"/>
      <c r="CW33" s="681"/>
      <c r="CX33" s="681"/>
      <c r="CY33" s="682"/>
      <c r="CZ33" s="652">
        <v>53.2</v>
      </c>
      <c r="DA33" s="683"/>
      <c r="DB33" s="683"/>
      <c r="DC33" s="686"/>
      <c r="DD33" s="656">
        <v>1641641</v>
      </c>
      <c r="DE33" s="681"/>
      <c r="DF33" s="681"/>
      <c r="DG33" s="681"/>
      <c r="DH33" s="681"/>
      <c r="DI33" s="681"/>
      <c r="DJ33" s="681"/>
      <c r="DK33" s="682"/>
      <c r="DL33" s="656">
        <v>716902</v>
      </c>
      <c r="DM33" s="681"/>
      <c r="DN33" s="681"/>
      <c r="DO33" s="681"/>
      <c r="DP33" s="681"/>
      <c r="DQ33" s="681"/>
      <c r="DR33" s="681"/>
      <c r="DS33" s="681"/>
      <c r="DT33" s="681"/>
      <c r="DU33" s="681"/>
      <c r="DV33" s="682"/>
      <c r="DW33" s="652">
        <v>29.3</v>
      </c>
      <c r="DX33" s="683"/>
      <c r="DY33" s="683"/>
      <c r="DZ33" s="683"/>
      <c r="EA33" s="683"/>
      <c r="EB33" s="683"/>
      <c r="EC33" s="684"/>
    </row>
    <row r="34" spans="2:133" ht="11.25" customHeight="1">
      <c r="B34" s="644" t="s">
        <v>317</v>
      </c>
      <c r="C34" s="645"/>
      <c r="D34" s="645"/>
      <c r="E34" s="645"/>
      <c r="F34" s="645"/>
      <c r="G34" s="645"/>
      <c r="H34" s="645"/>
      <c r="I34" s="645"/>
      <c r="J34" s="645"/>
      <c r="K34" s="645"/>
      <c r="L34" s="645"/>
      <c r="M34" s="645"/>
      <c r="N34" s="645"/>
      <c r="O34" s="645"/>
      <c r="P34" s="645"/>
      <c r="Q34" s="646"/>
      <c r="R34" s="647">
        <v>14830</v>
      </c>
      <c r="S34" s="648"/>
      <c r="T34" s="648"/>
      <c r="U34" s="648"/>
      <c r="V34" s="648"/>
      <c r="W34" s="648"/>
      <c r="X34" s="648"/>
      <c r="Y34" s="649"/>
      <c r="Z34" s="650">
        <v>0.3</v>
      </c>
      <c r="AA34" s="650"/>
      <c r="AB34" s="650"/>
      <c r="AC34" s="650"/>
      <c r="AD34" s="651" t="s">
        <v>128</v>
      </c>
      <c r="AE34" s="651"/>
      <c r="AF34" s="651"/>
      <c r="AG34" s="651"/>
      <c r="AH34" s="651"/>
      <c r="AI34" s="651"/>
      <c r="AJ34" s="651"/>
      <c r="AK34" s="651"/>
      <c r="AL34" s="652" t="s">
        <v>137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1082573</v>
      </c>
      <c r="CS34" s="648"/>
      <c r="CT34" s="648"/>
      <c r="CU34" s="648"/>
      <c r="CV34" s="648"/>
      <c r="CW34" s="648"/>
      <c r="CX34" s="648"/>
      <c r="CY34" s="649"/>
      <c r="CZ34" s="652">
        <v>19.7</v>
      </c>
      <c r="DA34" s="683"/>
      <c r="DB34" s="683"/>
      <c r="DC34" s="686"/>
      <c r="DD34" s="656">
        <v>655768</v>
      </c>
      <c r="DE34" s="648"/>
      <c r="DF34" s="648"/>
      <c r="DG34" s="648"/>
      <c r="DH34" s="648"/>
      <c r="DI34" s="648"/>
      <c r="DJ34" s="648"/>
      <c r="DK34" s="649"/>
      <c r="DL34" s="656">
        <v>306134</v>
      </c>
      <c r="DM34" s="648"/>
      <c r="DN34" s="648"/>
      <c r="DO34" s="648"/>
      <c r="DP34" s="648"/>
      <c r="DQ34" s="648"/>
      <c r="DR34" s="648"/>
      <c r="DS34" s="648"/>
      <c r="DT34" s="648"/>
      <c r="DU34" s="648"/>
      <c r="DV34" s="649"/>
      <c r="DW34" s="652">
        <v>12.5</v>
      </c>
      <c r="DX34" s="683"/>
      <c r="DY34" s="683"/>
      <c r="DZ34" s="683"/>
      <c r="EA34" s="683"/>
      <c r="EB34" s="683"/>
      <c r="EC34" s="684"/>
    </row>
    <row r="35" spans="2:133" ht="11.25" customHeight="1">
      <c r="B35" s="644" t="s">
        <v>319</v>
      </c>
      <c r="C35" s="645"/>
      <c r="D35" s="645"/>
      <c r="E35" s="645"/>
      <c r="F35" s="645"/>
      <c r="G35" s="645"/>
      <c r="H35" s="645"/>
      <c r="I35" s="645"/>
      <c r="J35" s="645"/>
      <c r="K35" s="645"/>
      <c r="L35" s="645"/>
      <c r="M35" s="645"/>
      <c r="N35" s="645"/>
      <c r="O35" s="645"/>
      <c r="P35" s="645"/>
      <c r="Q35" s="646"/>
      <c r="R35" s="647">
        <v>329390</v>
      </c>
      <c r="S35" s="648"/>
      <c r="T35" s="648"/>
      <c r="U35" s="648"/>
      <c r="V35" s="648"/>
      <c r="W35" s="648"/>
      <c r="X35" s="648"/>
      <c r="Y35" s="649"/>
      <c r="Z35" s="650">
        <v>5.9</v>
      </c>
      <c r="AA35" s="650"/>
      <c r="AB35" s="650"/>
      <c r="AC35" s="650"/>
      <c r="AD35" s="651" t="s">
        <v>238</v>
      </c>
      <c r="AE35" s="651"/>
      <c r="AF35" s="651"/>
      <c r="AG35" s="651"/>
      <c r="AH35" s="651"/>
      <c r="AI35" s="651"/>
      <c r="AJ35" s="651"/>
      <c r="AK35" s="651"/>
      <c r="AL35" s="652" t="s">
        <v>137</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61418</v>
      </c>
      <c r="CS35" s="681"/>
      <c r="CT35" s="681"/>
      <c r="CU35" s="681"/>
      <c r="CV35" s="681"/>
      <c r="CW35" s="681"/>
      <c r="CX35" s="681"/>
      <c r="CY35" s="682"/>
      <c r="CZ35" s="652">
        <v>1.1000000000000001</v>
      </c>
      <c r="DA35" s="683"/>
      <c r="DB35" s="683"/>
      <c r="DC35" s="686"/>
      <c r="DD35" s="656">
        <v>38665</v>
      </c>
      <c r="DE35" s="681"/>
      <c r="DF35" s="681"/>
      <c r="DG35" s="681"/>
      <c r="DH35" s="681"/>
      <c r="DI35" s="681"/>
      <c r="DJ35" s="681"/>
      <c r="DK35" s="682"/>
      <c r="DL35" s="656">
        <v>10611</v>
      </c>
      <c r="DM35" s="681"/>
      <c r="DN35" s="681"/>
      <c r="DO35" s="681"/>
      <c r="DP35" s="681"/>
      <c r="DQ35" s="681"/>
      <c r="DR35" s="681"/>
      <c r="DS35" s="681"/>
      <c r="DT35" s="681"/>
      <c r="DU35" s="681"/>
      <c r="DV35" s="682"/>
      <c r="DW35" s="652">
        <v>0.4</v>
      </c>
      <c r="DX35" s="683"/>
      <c r="DY35" s="683"/>
      <c r="DZ35" s="683"/>
      <c r="EA35" s="683"/>
      <c r="EB35" s="683"/>
      <c r="EC35" s="684"/>
    </row>
    <row r="36" spans="2:133" ht="11.25" customHeight="1">
      <c r="B36" s="644" t="s">
        <v>323</v>
      </c>
      <c r="C36" s="645"/>
      <c r="D36" s="645"/>
      <c r="E36" s="645"/>
      <c r="F36" s="645"/>
      <c r="G36" s="645"/>
      <c r="H36" s="645"/>
      <c r="I36" s="645"/>
      <c r="J36" s="645"/>
      <c r="K36" s="645"/>
      <c r="L36" s="645"/>
      <c r="M36" s="645"/>
      <c r="N36" s="645"/>
      <c r="O36" s="645"/>
      <c r="P36" s="645"/>
      <c r="Q36" s="646"/>
      <c r="R36" s="647">
        <v>96243</v>
      </c>
      <c r="S36" s="648"/>
      <c r="T36" s="648"/>
      <c r="U36" s="648"/>
      <c r="V36" s="648"/>
      <c r="W36" s="648"/>
      <c r="X36" s="648"/>
      <c r="Y36" s="649"/>
      <c r="Z36" s="650">
        <v>1.7</v>
      </c>
      <c r="AA36" s="650"/>
      <c r="AB36" s="650"/>
      <c r="AC36" s="650"/>
      <c r="AD36" s="651" t="s">
        <v>128</v>
      </c>
      <c r="AE36" s="651"/>
      <c r="AF36" s="651"/>
      <c r="AG36" s="651"/>
      <c r="AH36" s="651"/>
      <c r="AI36" s="651"/>
      <c r="AJ36" s="651"/>
      <c r="AK36" s="651"/>
      <c r="AL36" s="652" t="s">
        <v>238</v>
      </c>
      <c r="AM36" s="653"/>
      <c r="AN36" s="653"/>
      <c r="AO36" s="654"/>
      <c r="AP36" s="235"/>
      <c r="AQ36" s="721" t="s">
        <v>324</v>
      </c>
      <c r="AR36" s="722"/>
      <c r="AS36" s="722"/>
      <c r="AT36" s="722"/>
      <c r="AU36" s="722"/>
      <c r="AV36" s="722"/>
      <c r="AW36" s="722"/>
      <c r="AX36" s="722"/>
      <c r="AY36" s="723"/>
      <c r="AZ36" s="636">
        <v>468786</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10698</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1199940</v>
      </c>
      <c r="CS36" s="648"/>
      <c r="CT36" s="648"/>
      <c r="CU36" s="648"/>
      <c r="CV36" s="648"/>
      <c r="CW36" s="648"/>
      <c r="CX36" s="648"/>
      <c r="CY36" s="649"/>
      <c r="CZ36" s="652">
        <v>21.9</v>
      </c>
      <c r="DA36" s="683"/>
      <c r="DB36" s="683"/>
      <c r="DC36" s="686"/>
      <c r="DD36" s="656">
        <v>569880</v>
      </c>
      <c r="DE36" s="648"/>
      <c r="DF36" s="648"/>
      <c r="DG36" s="648"/>
      <c r="DH36" s="648"/>
      <c r="DI36" s="648"/>
      <c r="DJ36" s="648"/>
      <c r="DK36" s="649"/>
      <c r="DL36" s="656">
        <v>175948</v>
      </c>
      <c r="DM36" s="648"/>
      <c r="DN36" s="648"/>
      <c r="DO36" s="648"/>
      <c r="DP36" s="648"/>
      <c r="DQ36" s="648"/>
      <c r="DR36" s="648"/>
      <c r="DS36" s="648"/>
      <c r="DT36" s="648"/>
      <c r="DU36" s="648"/>
      <c r="DV36" s="649"/>
      <c r="DW36" s="652">
        <v>7.2</v>
      </c>
      <c r="DX36" s="683"/>
      <c r="DY36" s="683"/>
      <c r="DZ36" s="683"/>
      <c r="EA36" s="683"/>
      <c r="EB36" s="683"/>
      <c r="EC36" s="684"/>
    </row>
    <row r="37" spans="2:133" ht="11.25" customHeight="1">
      <c r="B37" s="644" t="s">
        <v>327</v>
      </c>
      <c r="C37" s="645"/>
      <c r="D37" s="645"/>
      <c r="E37" s="645"/>
      <c r="F37" s="645"/>
      <c r="G37" s="645"/>
      <c r="H37" s="645"/>
      <c r="I37" s="645"/>
      <c r="J37" s="645"/>
      <c r="K37" s="645"/>
      <c r="L37" s="645"/>
      <c r="M37" s="645"/>
      <c r="N37" s="645"/>
      <c r="O37" s="645"/>
      <c r="P37" s="645"/>
      <c r="Q37" s="646"/>
      <c r="R37" s="647">
        <v>60696</v>
      </c>
      <c r="S37" s="648"/>
      <c r="T37" s="648"/>
      <c r="U37" s="648"/>
      <c r="V37" s="648"/>
      <c r="W37" s="648"/>
      <c r="X37" s="648"/>
      <c r="Y37" s="649"/>
      <c r="Z37" s="650">
        <v>1.1000000000000001</v>
      </c>
      <c r="AA37" s="650"/>
      <c r="AB37" s="650"/>
      <c r="AC37" s="650"/>
      <c r="AD37" s="651" t="s">
        <v>128</v>
      </c>
      <c r="AE37" s="651"/>
      <c r="AF37" s="651"/>
      <c r="AG37" s="651"/>
      <c r="AH37" s="651"/>
      <c r="AI37" s="651"/>
      <c r="AJ37" s="651"/>
      <c r="AK37" s="651"/>
      <c r="AL37" s="652" t="s">
        <v>137</v>
      </c>
      <c r="AM37" s="653"/>
      <c r="AN37" s="653"/>
      <c r="AO37" s="654"/>
      <c r="AQ37" s="725" t="s">
        <v>328</v>
      </c>
      <c r="AR37" s="726"/>
      <c r="AS37" s="726"/>
      <c r="AT37" s="726"/>
      <c r="AU37" s="726"/>
      <c r="AV37" s="726"/>
      <c r="AW37" s="726"/>
      <c r="AX37" s="726"/>
      <c r="AY37" s="727"/>
      <c r="AZ37" s="647">
        <v>207104</v>
      </c>
      <c r="BA37" s="648"/>
      <c r="BB37" s="648"/>
      <c r="BC37" s="648"/>
      <c r="BD37" s="681"/>
      <c r="BE37" s="681"/>
      <c r="BF37" s="702"/>
      <c r="BG37" s="662" t="s">
        <v>329</v>
      </c>
      <c r="BH37" s="663"/>
      <c r="BI37" s="663"/>
      <c r="BJ37" s="663"/>
      <c r="BK37" s="663"/>
      <c r="BL37" s="663"/>
      <c r="BM37" s="663"/>
      <c r="BN37" s="663"/>
      <c r="BO37" s="663"/>
      <c r="BP37" s="663"/>
      <c r="BQ37" s="663"/>
      <c r="BR37" s="663"/>
      <c r="BS37" s="663"/>
      <c r="BT37" s="663"/>
      <c r="BU37" s="664"/>
      <c r="BV37" s="647">
        <v>7224</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153276</v>
      </c>
      <c r="CS37" s="681"/>
      <c r="CT37" s="681"/>
      <c r="CU37" s="681"/>
      <c r="CV37" s="681"/>
      <c r="CW37" s="681"/>
      <c r="CX37" s="681"/>
      <c r="CY37" s="682"/>
      <c r="CZ37" s="652">
        <v>2.8</v>
      </c>
      <c r="DA37" s="683"/>
      <c r="DB37" s="683"/>
      <c r="DC37" s="686"/>
      <c r="DD37" s="656">
        <v>152985</v>
      </c>
      <c r="DE37" s="681"/>
      <c r="DF37" s="681"/>
      <c r="DG37" s="681"/>
      <c r="DH37" s="681"/>
      <c r="DI37" s="681"/>
      <c r="DJ37" s="681"/>
      <c r="DK37" s="682"/>
      <c r="DL37" s="656">
        <v>152985</v>
      </c>
      <c r="DM37" s="681"/>
      <c r="DN37" s="681"/>
      <c r="DO37" s="681"/>
      <c r="DP37" s="681"/>
      <c r="DQ37" s="681"/>
      <c r="DR37" s="681"/>
      <c r="DS37" s="681"/>
      <c r="DT37" s="681"/>
      <c r="DU37" s="681"/>
      <c r="DV37" s="682"/>
      <c r="DW37" s="652">
        <v>6.2</v>
      </c>
      <c r="DX37" s="683"/>
      <c r="DY37" s="683"/>
      <c r="DZ37" s="683"/>
      <c r="EA37" s="683"/>
      <c r="EB37" s="683"/>
      <c r="EC37" s="684"/>
    </row>
    <row r="38" spans="2:133" ht="11.25" customHeight="1">
      <c r="B38" s="644" t="s">
        <v>331</v>
      </c>
      <c r="C38" s="645"/>
      <c r="D38" s="645"/>
      <c r="E38" s="645"/>
      <c r="F38" s="645"/>
      <c r="G38" s="645"/>
      <c r="H38" s="645"/>
      <c r="I38" s="645"/>
      <c r="J38" s="645"/>
      <c r="K38" s="645"/>
      <c r="L38" s="645"/>
      <c r="M38" s="645"/>
      <c r="N38" s="645"/>
      <c r="O38" s="645"/>
      <c r="P38" s="645"/>
      <c r="Q38" s="646"/>
      <c r="R38" s="647">
        <v>177903</v>
      </c>
      <c r="S38" s="648"/>
      <c r="T38" s="648"/>
      <c r="U38" s="648"/>
      <c r="V38" s="648"/>
      <c r="W38" s="648"/>
      <c r="X38" s="648"/>
      <c r="Y38" s="649"/>
      <c r="Z38" s="650">
        <v>3.2</v>
      </c>
      <c r="AA38" s="650"/>
      <c r="AB38" s="650"/>
      <c r="AC38" s="650"/>
      <c r="AD38" s="651">
        <v>179</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45690</v>
      </c>
      <c r="BA38" s="648"/>
      <c r="BB38" s="648"/>
      <c r="BC38" s="648"/>
      <c r="BD38" s="681"/>
      <c r="BE38" s="681"/>
      <c r="BF38" s="702"/>
      <c r="BG38" s="662" t="s">
        <v>333</v>
      </c>
      <c r="BH38" s="663"/>
      <c r="BI38" s="663"/>
      <c r="BJ38" s="663"/>
      <c r="BK38" s="663"/>
      <c r="BL38" s="663"/>
      <c r="BM38" s="663"/>
      <c r="BN38" s="663"/>
      <c r="BO38" s="663"/>
      <c r="BP38" s="663"/>
      <c r="BQ38" s="663"/>
      <c r="BR38" s="663"/>
      <c r="BS38" s="663"/>
      <c r="BT38" s="663"/>
      <c r="BU38" s="664"/>
      <c r="BV38" s="647">
        <v>481</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261682</v>
      </c>
      <c r="CS38" s="648"/>
      <c r="CT38" s="648"/>
      <c r="CU38" s="648"/>
      <c r="CV38" s="648"/>
      <c r="CW38" s="648"/>
      <c r="CX38" s="648"/>
      <c r="CY38" s="649"/>
      <c r="CZ38" s="652">
        <v>4.8</v>
      </c>
      <c r="DA38" s="683"/>
      <c r="DB38" s="683"/>
      <c r="DC38" s="686"/>
      <c r="DD38" s="656">
        <v>224243</v>
      </c>
      <c r="DE38" s="648"/>
      <c r="DF38" s="648"/>
      <c r="DG38" s="648"/>
      <c r="DH38" s="648"/>
      <c r="DI38" s="648"/>
      <c r="DJ38" s="648"/>
      <c r="DK38" s="649"/>
      <c r="DL38" s="656">
        <v>224209</v>
      </c>
      <c r="DM38" s="648"/>
      <c r="DN38" s="648"/>
      <c r="DO38" s="648"/>
      <c r="DP38" s="648"/>
      <c r="DQ38" s="648"/>
      <c r="DR38" s="648"/>
      <c r="DS38" s="648"/>
      <c r="DT38" s="648"/>
      <c r="DU38" s="648"/>
      <c r="DV38" s="649"/>
      <c r="DW38" s="652">
        <v>9.1999999999999993</v>
      </c>
      <c r="DX38" s="683"/>
      <c r="DY38" s="683"/>
      <c r="DZ38" s="683"/>
      <c r="EA38" s="683"/>
      <c r="EB38" s="683"/>
      <c r="EC38" s="684"/>
    </row>
    <row r="39" spans="2:133" ht="11.25" customHeight="1">
      <c r="B39" s="644" t="s">
        <v>335</v>
      </c>
      <c r="C39" s="645"/>
      <c r="D39" s="645"/>
      <c r="E39" s="645"/>
      <c r="F39" s="645"/>
      <c r="G39" s="645"/>
      <c r="H39" s="645"/>
      <c r="I39" s="645"/>
      <c r="J39" s="645"/>
      <c r="K39" s="645"/>
      <c r="L39" s="645"/>
      <c r="M39" s="645"/>
      <c r="N39" s="645"/>
      <c r="O39" s="645"/>
      <c r="P39" s="645"/>
      <c r="Q39" s="646"/>
      <c r="R39" s="647">
        <v>735664</v>
      </c>
      <c r="S39" s="648"/>
      <c r="T39" s="648"/>
      <c r="U39" s="648"/>
      <c r="V39" s="648"/>
      <c r="W39" s="648"/>
      <c r="X39" s="648"/>
      <c r="Y39" s="649"/>
      <c r="Z39" s="650">
        <v>13.2</v>
      </c>
      <c r="AA39" s="650"/>
      <c r="AB39" s="650"/>
      <c r="AC39" s="650"/>
      <c r="AD39" s="651" t="s">
        <v>238</v>
      </c>
      <c r="AE39" s="651"/>
      <c r="AF39" s="651"/>
      <c r="AG39" s="651"/>
      <c r="AH39" s="651"/>
      <c r="AI39" s="651"/>
      <c r="AJ39" s="651"/>
      <c r="AK39" s="651"/>
      <c r="AL39" s="652" t="s">
        <v>238</v>
      </c>
      <c r="AM39" s="653"/>
      <c r="AN39" s="653"/>
      <c r="AO39" s="654"/>
      <c r="AQ39" s="725" t="s">
        <v>336</v>
      </c>
      <c r="AR39" s="726"/>
      <c r="AS39" s="726"/>
      <c r="AT39" s="726"/>
      <c r="AU39" s="726"/>
      <c r="AV39" s="726"/>
      <c r="AW39" s="726"/>
      <c r="AX39" s="726"/>
      <c r="AY39" s="727"/>
      <c r="AZ39" s="647" t="s">
        <v>128</v>
      </c>
      <c r="BA39" s="648"/>
      <c r="BB39" s="648"/>
      <c r="BC39" s="648"/>
      <c r="BD39" s="681"/>
      <c r="BE39" s="681"/>
      <c r="BF39" s="702"/>
      <c r="BG39" s="662" t="s">
        <v>337</v>
      </c>
      <c r="BH39" s="663"/>
      <c r="BI39" s="663"/>
      <c r="BJ39" s="663"/>
      <c r="BK39" s="663"/>
      <c r="BL39" s="663"/>
      <c r="BM39" s="663"/>
      <c r="BN39" s="663"/>
      <c r="BO39" s="663"/>
      <c r="BP39" s="663"/>
      <c r="BQ39" s="663"/>
      <c r="BR39" s="663"/>
      <c r="BS39" s="663"/>
      <c r="BT39" s="663"/>
      <c r="BU39" s="664"/>
      <c r="BV39" s="647">
        <v>773</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289091</v>
      </c>
      <c r="CS39" s="681"/>
      <c r="CT39" s="681"/>
      <c r="CU39" s="681"/>
      <c r="CV39" s="681"/>
      <c r="CW39" s="681"/>
      <c r="CX39" s="681"/>
      <c r="CY39" s="682"/>
      <c r="CZ39" s="652">
        <v>5.3</v>
      </c>
      <c r="DA39" s="683"/>
      <c r="DB39" s="683"/>
      <c r="DC39" s="686"/>
      <c r="DD39" s="656">
        <v>153085</v>
      </c>
      <c r="DE39" s="681"/>
      <c r="DF39" s="681"/>
      <c r="DG39" s="681"/>
      <c r="DH39" s="681"/>
      <c r="DI39" s="681"/>
      <c r="DJ39" s="681"/>
      <c r="DK39" s="682"/>
      <c r="DL39" s="656" t="s">
        <v>238</v>
      </c>
      <c r="DM39" s="681"/>
      <c r="DN39" s="681"/>
      <c r="DO39" s="681"/>
      <c r="DP39" s="681"/>
      <c r="DQ39" s="681"/>
      <c r="DR39" s="681"/>
      <c r="DS39" s="681"/>
      <c r="DT39" s="681"/>
      <c r="DU39" s="681"/>
      <c r="DV39" s="682"/>
      <c r="DW39" s="652" t="s">
        <v>137</v>
      </c>
      <c r="DX39" s="683"/>
      <c r="DY39" s="683"/>
      <c r="DZ39" s="683"/>
      <c r="EA39" s="683"/>
      <c r="EB39" s="683"/>
      <c r="EC39" s="684"/>
    </row>
    <row r="40" spans="2:133" ht="11.25" customHeight="1">
      <c r="B40" s="644" t="s">
        <v>339</v>
      </c>
      <c r="C40" s="645"/>
      <c r="D40" s="645"/>
      <c r="E40" s="645"/>
      <c r="F40" s="645"/>
      <c r="G40" s="645"/>
      <c r="H40" s="645"/>
      <c r="I40" s="645"/>
      <c r="J40" s="645"/>
      <c r="K40" s="645"/>
      <c r="L40" s="645"/>
      <c r="M40" s="645"/>
      <c r="N40" s="645"/>
      <c r="O40" s="645"/>
      <c r="P40" s="645"/>
      <c r="Q40" s="646"/>
      <c r="R40" s="647">
        <v>4164</v>
      </c>
      <c r="S40" s="648"/>
      <c r="T40" s="648"/>
      <c r="U40" s="648"/>
      <c r="V40" s="648"/>
      <c r="W40" s="648"/>
      <c r="X40" s="648"/>
      <c r="Y40" s="649"/>
      <c r="Z40" s="650">
        <v>0.1</v>
      </c>
      <c r="AA40" s="650"/>
      <c r="AB40" s="650"/>
      <c r="AC40" s="650"/>
      <c r="AD40" s="651" t="s">
        <v>128</v>
      </c>
      <c r="AE40" s="651"/>
      <c r="AF40" s="651"/>
      <c r="AG40" s="651"/>
      <c r="AH40" s="651"/>
      <c r="AI40" s="651"/>
      <c r="AJ40" s="651"/>
      <c r="AK40" s="651"/>
      <c r="AL40" s="652" t="s">
        <v>137</v>
      </c>
      <c r="AM40" s="653"/>
      <c r="AN40" s="653"/>
      <c r="AO40" s="654"/>
      <c r="AQ40" s="725" t="s">
        <v>340</v>
      </c>
      <c r="AR40" s="726"/>
      <c r="AS40" s="726"/>
      <c r="AT40" s="726"/>
      <c r="AU40" s="726"/>
      <c r="AV40" s="726"/>
      <c r="AW40" s="726"/>
      <c r="AX40" s="726"/>
      <c r="AY40" s="727"/>
      <c r="AZ40" s="647" t="s">
        <v>238</v>
      </c>
      <c r="BA40" s="648"/>
      <c r="BB40" s="648"/>
      <c r="BC40" s="648"/>
      <c r="BD40" s="681"/>
      <c r="BE40" s="681"/>
      <c r="BF40" s="702"/>
      <c r="BG40" s="728" t="s">
        <v>341</v>
      </c>
      <c r="BH40" s="729"/>
      <c r="BI40" s="729"/>
      <c r="BJ40" s="729"/>
      <c r="BK40" s="729"/>
      <c r="BL40" s="236"/>
      <c r="BM40" s="663" t="s">
        <v>342</v>
      </c>
      <c r="BN40" s="663"/>
      <c r="BO40" s="663"/>
      <c r="BP40" s="663"/>
      <c r="BQ40" s="663"/>
      <c r="BR40" s="663"/>
      <c r="BS40" s="663"/>
      <c r="BT40" s="663"/>
      <c r="BU40" s="664"/>
      <c r="BV40" s="647">
        <v>106</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22500</v>
      </c>
      <c r="CS40" s="648"/>
      <c r="CT40" s="648"/>
      <c r="CU40" s="648"/>
      <c r="CV40" s="648"/>
      <c r="CW40" s="648"/>
      <c r="CX40" s="648"/>
      <c r="CY40" s="649"/>
      <c r="CZ40" s="652">
        <v>0.4</v>
      </c>
      <c r="DA40" s="683"/>
      <c r="DB40" s="683"/>
      <c r="DC40" s="686"/>
      <c r="DD40" s="656" t="s">
        <v>238</v>
      </c>
      <c r="DE40" s="648"/>
      <c r="DF40" s="648"/>
      <c r="DG40" s="648"/>
      <c r="DH40" s="648"/>
      <c r="DI40" s="648"/>
      <c r="DJ40" s="648"/>
      <c r="DK40" s="649"/>
      <c r="DL40" s="656" t="s">
        <v>128</v>
      </c>
      <c r="DM40" s="648"/>
      <c r="DN40" s="648"/>
      <c r="DO40" s="648"/>
      <c r="DP40" s="648"/>
      <c r="DQ40" s="648"/>
      <c r="DR40" s="648"/>
      <c r="DS40" s="648"/>
      <c r="DT40" s="648"/>
      <c r="DU40" s="648"/>
      <c r="DV40" s="649"/>
      <c r="DW40" s="652" t="s">
        <v>238</v>
      </c>
      <c r="DX40" s="683"/>
      <c r="DY40" s="683"/>
      <c r="DZ40" s="683"/>
      <c r="EA40" s="683"/>
      <c r="EB40" s="683"/>
      <c r="EC40" s="684"/>
    </row>
    <row r="41" spans="2:133" ht="11.25" customHeight="1">
      <c r="B41" s="644" t="s">
        <v>344</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238</v>
      </c>
      <c r="AA41" s="650"/>
      <c r="AB41" s="650"/>
      <c r="AC41" s="650"/>
      <c r="AD41" s="651" t="s">
        <v>238</v>
      </c>
      <c r="AE41" s="651"/>
      <c r="AF41" s="651"/>
      <c r="AG41" s="651"/>
      <c r="AH41" s="651"/>
      <c r="AI41" s="651"/>
      <c r="AJ41" s="651"/>
      <c r="AK41" s="651"/>
      <c r="AL41" s="652" t="s">
        <v>238</v>
      </c>
      <c r="AM41" s="653"/>
      <c r="AN41" s="653"/>
      <c r="AO41" s="654"/>
      <c r="AQ41" s="725" t="s">
        <v>345</v>
      </c>
      <c r="AR41" s="726"/>
      <c r="AS41" s="726"/>
      <c r="AT41" s="726"/>
      <c r="AU41" s="726"/>
      <c r="AV41" s="726"/>
      <c r="AW41" s="726"/>
      <c r="AX41" s="726"/>
      <c r="AY41" s="727"/>
      <c r="AZ41" s="647">
        <v>47895</v>
      </c>
      <c r="BA41" s="648"/>
      <c r="BB41" s="648"/>
      <c r="BC41" s="648"/>
      <c r="BD41" s="681"/>
      <c r="BE41" s="681"/>
      <c r="BF41" s="702"/>
      <c r="BG41" s="728"/>
      <c r="BH41" s="729"/>
      <c r="BI41" s="729"/>
      <c r="BJ41" s="729"/>
      <c r="BK41" s="729"/>
      <c r="BL41" s="236"/>
      <c r="BM41" s="663" t="s">
        <v>346</v>
      </c>
      <c r="BN41" s="663"/>
      <c r="BO41" s="663"/>
      <c r="BP41" s="663"/>
      <c r="BQ41" s="663"/>
      <c r="BR41" s="663"/>
      <c r="BS41" s="663"/>
      <c r="BT41" s="663"/>
      <c r="BU41" s="664"/>
      <c r="BV41" s="647">
        <v>6</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238</v>
      </c>
      <c r="CS41" s="681"/>
      <c r="CT41" s="681"/>
      <c r="CU41" s="681"/>
      <c r="CV41" s="681"/>
      <c r="CW41" s="681"/>
      <c r="CX41" s="681"/>
      <c r="CY41" s="682"/>
      <c r="CZ41" s="652" t="s">
        <v>128</v>
      </c>
      <c r="DA41" s="683"/>
      <c r="DB41" s="683"/>
      <c r="DC41" s="686"/>
      <c r="DD41" s="656" t="s">
        <v>238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348</v>
      </c>
      <c r="C42" s="645"/>
      <c r="D42" s="645"/>
      <c r="E42" s="645"/>
      <c r="F42" s="645"/>
      <c r="G42" s="645"/>
      <c r="H42" s="645"/>
      <c r="I42" s="645"/>
      <c r="J42" s="645"/>
      <c r="K42" s="645"/>
      <c r="L42" s="645"/>
      <c r="M42" s="645"/>
      <c r="N42" s="645"/>
      <c r="O42" s="645"/>
      <c r="P42" s="645"/>
      <c r="Q42" s="646"/>
      <c r="R42" s="647">
        <v>64000</v>
      </c>
      <c r="S42" s="648"/>
      <c r="T42" s="648"/>
      <c r="U42" s="648"/>
      <c r="V42" s="648"/>
      <c r="W42" s="648"/>
      <c r="X42" s="648"/>
      <c r="Y42" s="649"/>
      <c r="Z42" s="650">
        <v>1.1000000000000001</v>
      </c>
      <c r="AA42" s="650"/>
      <c r="AB42" s="650"/>
      <c r="AC42" s="650"/>
      <c r="AD42" s="651" t="s">
        <v>238</v>
      </c>
      <c r="AE42" s="651"/>
      <c r="AF42" s="651"/>
      <c r="AG42" s="651"/>
      <c r="AH42" s="651"/>
      <c r="AI42" s="651"/>
      <c r="AJ42" s="651"/>
      <c r="AK42" s="651"/>
      <c r="AL42" s="652" t="s">
        <v>128</v>
      </c>
      <c r="AM42" s="653"/>
      <c r="AN42" s="653"/>
      <c r="AO42" s="654"/>
      <c r="AQ42" s="746" t="s">
        <v>349</v>
      </c>
      <c r="AR42" s="747"/>
      <c r="AS42" s="747"/>
      <c r="AT42" s="747"/>
      <c r="AU42" s="747"/>
      <c r="AV42" s="747"/>
      <c r="AW42" s="747"/>
      <c r="AX42" s="747"/>
      <c r="AY42" s="748"/>
      <c r="AZ42" s="738">
        <v>168097</v>
      </c>
      <c r="BA42" s="739"/>
      <c r="BB42" s="739"/>
      <c r="BC42" s="739"/>
      <c r="BD42" s="718"/>
      <c r="BE42" s="718"/>
      <c r="BF42" s="720"/>
      <c r="BG42" s="730"/>
      <c r="BH42" s="731"/>
      <c r="BI42" s="731"/>
      <c r="BJ42" s="731"/>
      <c r="BK42" s="731"/>
      <c r="BL42" s="237"/>
      <c r="BM42" s="673" t="s">
        <v>350</v>
      </c>
      <c r="BN42" s="673"/>
      <c r="BO42" s="673"/>
      <c r="BP42" s="673"/>
      <c r="BQ42" s="673"/>
      <c r="BR42" s="673"/>
      <c r="BS42" s="673"/>
      <c r="BT42" s="673"/>
      <c r="BU42" s="674"/>
      <c r="BV42" s="738">
        <v>350</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1286634</v>
      </c>
      <c r="CS42" s="648"/>
      <c r="CT42" s="648"/>
      <c r="CU42" s="648"/>
      <c r="CV42" s="648"/>
      <c r="CW42" s="648"/>
      <c r="CX42" s="648"/>
      <c r="CY42" s="649"/>
      <c r="CZ42" s="652">
        <v>23.5</v>
      </c>
      <c r="DA42" s="653"/>
      <c r="DB42" s="653"/>
      <c r="DC42" s="665"/>
      <c r="DD42" s="656">
        <v>168570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352</v>
      </c>
      <c r="C43" s="689"/>
      <c r="D43" s="689"/>
      <c r="E43" s="689"/>
      <c r="F43" s="689"/>
      <c r="G43" s="689"/>
      <c r="H43" s="689"/>
      <c r="I43" s="689"/>
      <c r="J43" s="689"/>
      <c r="K43" s="689"/>
      <c r="L43" s="689"/>
      <c r="M43" s="689"/>
      <c r="N43" s="689"/>
      <c r="O43" s="689"/>
      <c r="P43" s="689"/>
      <c r="Q43" s="690"/>
      <c r="R43" s="738">
        <v>5568046</v>
      </c>
      <c r="S43" s="739"/>
      <c r="T43" s="739"/>
      <c r="U43" s="739"/>
      <c r="V43" s="739"/>
      <c r="W43" s="739"/>
      <c r="X43" s="739"/>
      <c r="Y43" s="740"/>
      <c r="Z43" s="741">
        <v>100</v>
      </c>
      <c r="AA43" s="741"/>
      <c r="AB43" s="741"/>
      <c r="AC43" s="741"/>
      <c r="AD43" s="742">
        <v>2380192</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27857</v>
      </c>
      <c r="CS43" s="681"/>
      <c r="CT43" s="681"/>
      <c r="CU43" s="681"/>
      <c r="CV43" s="681"/>
      <c r="CW43" s="681"/>
      <c r="CX43" s="681"/>
      <c r="CY43" s="682"/>
      <c r="CZ43" s="652">
        <v>0.5</v>
      </c>
      <c r="DA43" s="683"/>
      <c r="DB43" s="683"/>
      <c r="DC43" s="686"/>
      <c r="DD43" s="656">
        <v>27857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1286634</v>
      </c>
      <c r="CS44" s="648"/>
      <c r="CT44" s="648"/>
      <c r="CU44" s="648"/>
      <c r="CV44" s="648"/>
      <c r="CW44" s="648"/>
      <c r="CX44" s="648"/>
      <c r="CY44" s="649"/>
      <c r="CZ44" s="652">
        <v>23.5</v>
      </c>
      <c r="DA44" s="653"/>
      <c r="DB44" s="653"/>
      <c r="DC44" s="665"/>
      <c r="DD44" s="656">
        <v>168570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1129218</v>
      </c>
      <c r="CS45" s="681"/>
      <c r="CT45" s="681"/>
      <c r="CU45" s="681"/>
      <c r="CV45" s="681"/>
      <c r="CW45" s="681"/>
      <c r="CX45" s="681"/>
      <c r="CY45" s="682"/>
      <c r="CZ45" s="652">
        <v>20.6</v>
      </c>
      <c r="DA45" s="683"/>
      <c r="DB45" s="683"/>
      <c r="DC45" s="686"/>
      <c r="DD45" s="656">
        <v>31589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157416</v>
      </c>
      <c r="CS46" s="648"/>
      <c r="CT46" s="648"/>
      <c r="CU46" s="648"/>
      <c r="CV46" s="648"/>
      <c r="CW46" s="648"/>
      <c r="CX46" s="648"/>
      <c r="CY46" s="649"/>
      <c r="CZ46" s="652">
        <v>2.9</v>
      </c>
      <c r="DA46" s="653"/>
      <c r="DB46" s="653"/>
      <c r="DC46" s="665"/>
      <c r="DD46" s="656">
        <v>136981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238</v>
      </c>
      <c r="CS47" s="681"/>
      <c r="CT47" s="681"/>
      <c r="CU47" s="681"/>
      <c r="CV47" s="681"/>
      <c r="CW47" s="681"/>
      <c r="CX47" s="681"/>
      <c r="CY47" s="682"/>
      <c r="CZ47" s="652" t="s">
        <v>238</v>
      </c>
      <c r="DA47" s="683"/>
      <c r="DB47" s="683"/>
      <c r="DC47" s="686"/>
      <c r="DD47" s="656" t="s">
        <v>238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238</v>
      </c>
      <c r="CS48" s="648"/>
      <c r="CT48" s="648"/>
      <c r="CU48" s="648"/>
      <c r="CV48" s="648"/>
      <c r="CW48" s="648"/>
      <c r="CX48" s="648"/>
      <c r="CY48" s="649"/>
      <c r="CZ48" s="652" t="s">
        <v>137</v>
      </c>
      <c r="DA48" s="653"/>
      <c r="DB48" s="653"/>
      <c r="DC48" s="665"/>
      <c r="DD48" s="656" t="s">
        <v>137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5486224</v>
      </c>
      <c r="CS49" s="718"/>
      <c r="CT49" s="718"/>
      <c r="CU49" s="718"/>
      <c r="CV49" s="718"/>
      <c r="CW49" s="718"/>
      <c r="CX49" s="718"/>
      <c r="CY49" s="749"/>
      <c r="CZ49" s="743">
        <v>100</v>
      </c>
      <c r="DA49" s="750"/>
      <c r="DB49" s="750"/>
      <c r="DC49" s="751"/>
      <c r="DD49" s="752">
        <v>2861005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452Hy5wFO0iHXLTfBd9zn3qI3Xg2JtYlLYLyTCqaAiHyw4gEnAYbZKhw+/PbSsavqdzs9hKpAl5Ex2JnxtfNw==" saltValue="1sAPXYiI+bg8SYEIKDmrN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11" sqref="Q11:U11"/>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385</v>
      </c>
      <c r="C7" s="780"/>
      <c r="D7" s="780"/>
      <c r="E7" s="780"/>
      <c r="F7" s="780"/>
      <c r="G7" s="780"/>
      <c r="H7" s="780"/>
      <c r="I7" s="780"/>
      <c r="J7" s="780"/>
      <c r="K7" s="780"/>
      <c r="L7" s="780"/>
      <c r="M7" s="780"/>
      <c r="N7" s="780"/>
      <c r="O7" s="780"/>
      <c r="P7" s="781"/>
      <c r="Q7" s="782">
        <v>5568</v>
      </c>
      <c r="R7" s="783"/>
      <c r="S7" s="783"/>
      <c r="T7" s="783"/>
      <c r="U7" s="783"/>
      <c r="V7" s="783">
        <v>5486</v>
      </c>
      <c r="W7" s="783"/>
      <c r="X7" s="783"/>
      <c r="Y7" s="783"/>
      <c r="Z7" s="783"/>
      <c r="AA7" s="783">
        <v>82</v>
      </c>
      <c r="AB7" s="783"/>
      <c r="AC7" s="783"/>
      <c r="AD7" s="783"/>
      <c r="AE7" s="784"/>
      <c r="AF7" s="785">
        <v>79</v>
      </c>
      <c r="AG7" s="786"/>
      <c r="AH7" s="786"/>
      <c r="AI7" s="786"/>
      <c r="AJ7" s="787"/>
      <c r="AK7" s="822">
        <v>1</v>
      </c>
      <c r="AL7" s="823"/>
      <c r="AM7" s="823"/>
      <c r="AN7" s="823"/>
      <c r="AO7" s="823"/>
      <c r="AP7" s="823">
        <v>3948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582</v>
      </c>
      <c r="BT7" s="827"/>
      <c r="BU7" s="827"/>
      <c r="BV7" s="827"/>
      <c r="BW7" s="827"/>
      <c r="BX7" s="827"/>
      <c r="BY7" s="827"/>
      <c r="BZ7" s="827"/>
      <c r="CA7" s="827"/>
      <c r="CB7" s="827"/>
      <c r="CC7" s="827"/>
      <c r="CD7" s="827"/>
      <c r="CE7" s="827"/>
      <c r="CF7" s="827"/>
      <c r="CG7" s="828"/>
      <c r="CH7" s="819">
        <v>30</v>
      </c>
      <c r="CI7" s="820"/>
      <c r="CJ7" s="820"/>
      <c r="CK7" s="820"/>
      <c r="CL7" s="821"/>
      <c r="CM7" s="819">
        <v>25</v>
      </c>
      <c r="CN7" s="820"/>
      <c r="CO7" s="820"/>
      <c r="CP7" s="820"/>
      <c r="CQ7" s="821"/>
      <c r="CR7" s="819">
        <v>10</v>
      </c>
      <c r="CS7" s="820"/>
      <c r="CT7" s="820"/>
      <c r="CU7" s="820"/>
      <c r="CV7" s="821"/>
      <c r="CW7" s="819" t="s">
        <v>583</v>
      </c>
      <c r="CX7" s="820"/>
      <c r="CY7" s="820"/>
      <c r="CZ7" s="820"/>
      <c r="DA7" s="821"/>
      <c r="DB7" s="819" t="s">
        <v>583</v>
      </c>
      <c r="DC7" s="820"/>
      <c r="DD7" s="820"/>
      <c r="DE7" s="820"/>
      <c r="DF7" s="821"/>
      <c r="DG7" s="819" t="s">
        <v>583</v>
      </c>
      <c r="DH7" s="820"/>
      <c r="DI7" s="820"/>
      <c r="DJ7" s="820"/>
      <c r="DK7" s="821"/>
      <c r="DL7" s="819" t="s">
        <v>583</v>
      </c>
      <c r="DM7" s="820"/>
      <c r="DN7" s="820"/>
      <c r="DO7" s="820"/>
      <c r="DP7" s="821"/>
      <c r="DQ7" s="819" t="s">
        <v>583</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387</v>
      </c>
      <c r="B23" s="838" t="s">
        <v>388</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79</v>
      </c>
      <c r="AG23" s="842"/>
      <c r="AH23" s="842"/>
      <c r="AI23" s="842"/>
      <c r="AJ23" s="845"/>
      <c r="AK23" s="846"/>
      <c r="AL23" s="847"/>
      <c r="AM23" s="847"/>
      <c r="AN23" s="847"/>
      <c r="AO23" s="847"/>
      <c r="AP23" s="842"/>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400</v>
      </c>
      <c r="C28" s="780"/>
      <c r="D28" s="780"/>
      <c r="E28" s="780"/>
      <c r="F28" s="780"/>
      <c r="G28" s="780"/>
      <c r="H28" s="780"/>
      <c r="I28" s="780"/>
      <c r="J28" s="780"/>
      <c r="K28" s="780"/>
      <c r="L28" s="780"/>
      <c r="M28" s="780"/>
      <c r="N28" s="780"/>
      <c r="O28" s="780"/>
      <c r="P28" s="781"/>
      <c r="Q28" s="870">
        <v>438</v>
      </c>
      <c r="R28" s="871"/>
      <c r="S28" s="871"/>
      <c r="T28" s="871"/>
      <c r="U28" s="871"/>
      <c r="V28" s="871">
        <v>427</v>
      </c>
      <c r="W28" s="871"/>
      <c r="X28" s="871"/>
      <c r="Y28" s="871"/>
      <c r="Z28" s="871"/>
      <c r="AA28" s="871">
        <v>11</v>
      </c>
      <c r="AB28" s="871"/>
      <c r="AC28" s="871"/>
      <c r="AD28" s="871"/>
      <c r="AE28" s="872"/>
      <c r="AF28" s="873">
        <v>11</v>
      </c>
      <c r="AG28" s="871"/>
      <c r="AH28" s="871"/>
      <c r="AI28" s="871"/>
      <c r="AJ28" s="874"/>
      <c r="AK28" s="875">
        <v>48</v>
      </c>
      <c r="AL28" s="866"/>
      <c r="AM28" s="866"/>
      <c r="AN28" s="866"/>
      <c r="AO28" s="866"/>
      <c r="AP28" s="866" t="s">
        <v>571</v>
      </c>
      <c r="AQ28" s="866"/>
      <c r="AR28" s="866"/>
      <c r="AS28" s="866"/>
      <c r="AT28" s="866"/>
      <c r="AU28" s="866" t="s">
        <v>572</v>
      </c>
      <c r="AV28" s="866"/>
      <c r="AW28" s="866"/>
      <c r="AX28" s="866"/>
      <c r="AY28" s="866"/>
      <c r="AZ28" s="867" t="s">
        <v>571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401</v>
      </c>
      <c r="C29" s="804"/>
      <c r="D29" s="804"/>
      <c r="E29" s="804"/>
      <c r="F29" s="804"/>
      <c r="G29" s="804"/>
      <c r="H29" s="804"/>
      <c r="I29" s="804"/>
      <c r="J29" s="804"/>
      <c r="K29" s="804"/>
      <c r="L29" s="804"/>
      <c r="M29" s="804"/>
      <c r="N29" s="804"/>
      <c r="O29" s="804"/>
      <c r="P29" s="805"/>
      <c r="Q29" s="806">
        <v>458</v>
      </c>
      <c r="R29" s="807"/>
      <c r="S29" s="807"/>
      <c r="T29" s="807"/>
      <c r="U29" s="807"/>
      <c r="V29" s="807">
        <v>443</v>
      </c>
      <c r="W29" s="807"/>
      <c r="X29" s="807"/>
      <c r="Y29" s="807"/>
      <c r="Z29" s="807"/>
      <c r="AA29" s="807">
        <v>15</v>
      </c>
      <c r="AB29" s="807"/>
      <c r="AC29" s="807"/>
      <c r="AD29" s="807"/>
      <c r="AE29" s="808"/>
      <c r="AF29" s="809">
        <v>15</v>
      </c>
      <c r="AG29" s="810"/>
      <c r="AH29" s="810"/>
      <c r="AI29" s="810"/>
      <c r="AJ29" s="811"/>
      <c r="AK29" s="878">
        <v>82</v>
      </c>
      <c r="AL29" s="879"/>
      <c r="AM29" s="879"/>
      <c r="AN29" s="879"/>
      <c r="AO29" s="879"/>
      <c r="AP29" s="879" t="s">
        <v>571</v>
      </c>
      <c r="AQ29" s="879"/>
      <c r="AR29" s="879"/>
      <c r="AS29" s="879"/>
      <c r="AT29" s="879"/>
      <c r="AU29" s="879" t="s">
        <v>571</v>
      </c>
      <c r="AV29" s="879"/>
      <c r="AW29" s="879"/>
      <c r="AX29" s="879"/>
      <c r="AY29" s="879"/>
      <c r="AZ29" s="880" t="s">
        <v>571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402</v>
      </c>
      <c r="C30" s="804"/>
      <c r="D30" s="804"/>
      <c r="E30" s="804"/>
      <c r="F30" s="804"/>
      <c r="G30" s="804"/>
      <c r="H30" s="804"/>
      <c r="I30" s="804"/>
      <c r="J30" s="804"/>
      <c r="K30" s="804"/>
      <c r="L30" s="804"/>
      <c r="M30" s="804"/>
      <c r="N30" s="804"/>
      <c r="O30" s="804"/>
      <c r="P30" s="805"/>
      <c r="Q30" s="806">
        <v>62</v>
      </c>
      <c r="R30" s="807"/>
      <c r="S30" s="807"/>
      <c r="T30" s="807"/>
      <c r="U30" s="807"/>
      <c r="V30" s="807">
        <v>62</v>
      </c>
      <c r="W30" s="807"/>
      <c r="X30" s="807"/>
      <c r="Y30" s="807"/>
      <c r="Z30" s="807"/>
      <c r="AA30" s="807">
        <v>0</v>
      </c>
      <c r="AB30" s="807"/>
      <c r="AC30" s="807"/>
      <c r="AD30" s="807"/>
      <c r="AE30" s="808"/>
      <c r="AF30" s="809">
        <v>0</v>
      </c>
      <c r="AG30" s="810"/>
      <c r="AH30" s="810"/>
      <c r="AI30" s="810"/>
      <c r="AJ30" s="811"/>
      <c r="AK30" s="878">
        <v>86</v>
      </c>
      <c r="AL30" s="879"/>
      <c r="AM30" s="879"/>
      <c r="AN30" s="879"/>
      <c r="AO30" s="879"/>
      <c r="AP30" s="879" t="s">
        <v>571</v>
      </c>
      <c r="AQ30" s="879"/>
      <c r="AR30" s="879"/>
      <c r="AS30" s="879"/>
      <c r="AT30" s="879"/>
      <c r="AU30" s="879" t="s">
        <v>571</v>
      </c>
      <c r="AV30" s="879"/>
      <c r="AW30" s="879"/>
      <c r="AX30" s="879"/>
      <c r="AY30" s="879"/>
      <c r="AZ30" s="880" t="s">
        <v>571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403</v>
      </c>
      <c r="C31" s="804"/>
      <c r="D31" s="804"/>
      <c r="E31" s="804"/>
      <c r="F31" s="804"/>
      <c r="G31" s="804"/>
      <c r="H31" s="804"/>
      <c r="I31" s="804"/>
      <c r="J31" s="804"/>
      <c r="K31" s="804"/>
      <c r="L31" s="804"/>
      <c r="M31" s="804"/>
      <c r="N31" s="804"/>
      <c r="O31" s="804"/>
      <c r="P31" s="805"/>
      <c r="Q31" s="806">
        <v>613</v>
      </c>
      <c r="R31" s="807"/>
      <c r="S31" s="807"/>
      <c r="T31" s="807"/>
      <c r="U31" s="807"/>
      <c r="V31" s="807">
        <v>618</v>
      </c>
      <c r="W31" s="807"/>
      <c r="X31" s="807"/>
      <c r="Y31" s="807"/>
      <c r="Z31" s="807"/>
      <c r="AA31" s="807">
        <v>5</v>
      </c>
      <c r="AB31" s="807"/>
      <c r="AC31" s="807"/>
      <c r="AD31" s="807"/>
      <c r="AE31" s="808"/>
      <c r="AF31" s="809">
        <v>113</v>
      </c>
      <c r="AG31" s="810"/>
      <c r="AH31" s="810"/>
      <c r="AI31" s="810"/>
      <c r="AJ31" s="811"/>
      <c r="AK31" s="878">
        <v>207</v>
      </c>
      <c r="AL31" s="879"/>
      <c r="AM31" s="879"/>
      <c r="AN31" s="879"/>
      <c r="AO31" s="879"/>
      <c r="AP31" s="879">
        <v>223</v>
      </c>
      <c r="AQ31" s="879"/>
      <c r="AR31" s="879"/>
      <c r="AS31" s="879"/>
      <c r="AT31" s="879"/>
      <c r="AU31" s="879">
        <v>173</v>
      </c>
      <c r="AV31" s="879"/>
      <c r="AW31" s="879"/>
      <c r="AX31" s="879"/>
      <c r="AY31" s="879"/>
      <c r="AZ31" s="880" t="s">
        <v>571</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405</v>
      </c>
      <c r="C32" s="804"/>
      <c r="D32" s="804"/>
      <c r="E32" s="804"/>
      <c r="F32" s="804"/>
      <c r="G32" s="804"/>
      <c r="H32" s="804"/>
      <c r="I32" s="804"/>
      <c r="J32" s="804"/>
      <c r="K32" s="804"/>
      <c r="L32" s="804"/>
      <c r="M32" s="804"/>
      <c r="N32" s="804"/>
      <c r="O32" s="804"/>
      <c r="P32" s="805"/>
      <c r="Q32" s="806">
        <v>76</v>
      </c>
      <c r="R32" s="807"/>
      <c r="S32" s="807"/>
      <c r="T32" s="807"/>
      <c r="U32" s="807"/>
      <c r="V32" s="807">
        <v>76</v>
      </c>
      <c r="W32" s="807"/>
      <c r="X32" s="807"/>
      <c r="Y32" s="807"/>
      <c r="Z32" s="807"/>
      <c r="AA32" s="807">
        <v>0</v>
      </c>
      <c r="AB32" s="807"/>
      <c r="AC32" s="807"/>
      <c r="AD32" s="807"/>
      <c r="AE32" s="808"/>
      <c r="AF32" s="809">
        <v>0</v>
      </c>
      <c r="AG32" s="810"/>
      <c r="AH32" s="810"/>
      <c r="AI32" s="810"/>
      <c r="AJ32" s="811"/>
      <c r="AK32" s="878">
        <v>38</v>
      </c>
      <c r="AL32" s="879"/>
      <c r="AM32" s="879"/>
      <c r="AN32" s="879"/>
      <c r="AO32" s="879"/>
      <c r="AP32" s="879">
        <v>248</v>
      </c>
      <c r="AQ32" s="879"/>
      <c r="AR32" s="879"/>
      <c r="AS32" s="879"/>
      <c r="AT32" s="879"/>
      <c r="AU32" s="879">
        <v>248</v>
      </c>
      <c r="AV32" s="879"/>
      <c r="AW32" s="879"/>
      <c r="AX32" s="879"/>
      <c r="AY32" s="879"/>
      <c r="AZ32" s="880" t="s">
        <v>571</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387</v>
      </c>
      <c r="B63" s="838" t="s">
        <v>408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138</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411</v>
      </c>
      <c r="B66" s="789"/>
      <c r="C66" s="789"/>
      <c r="D66" s="789"/>
      <c r="E66" s="789"/>
      <c r="F66" s="789"/>
      <c r="G66" s="789"/>
      <c r="H66" s="789"/>
      <c r="I66" s="789"/>
      <c r="J66" s="789"/>
      <c r="K66" s="789"/>
      <c r="L66" s="789"/>
      <c r="M66" s="789"/>
      <c r="N66" s="789"/>
      <c r="O66" s="789"/>
      <c r="P66" s="790"/>
      <c r="Q66" s="765" t="s">
        <v>412</v>
      </c>
      <c r="R66" s="766"/>
      <c r="S66" s="766"/>
      <c r="T66" s="766"/>
      <c r="U66" s="767"/>
      <c r="V66" s="765" t="s">
        <v>413</v>
      </c>
      <c r="W66" s="766"/>
      <c r="X66" s="766"/>
      <c r="Y66" s="766"/>
      <c r="Z66" s="767"/>
      <c r="AA66" s="765" t="s">
        <v>414</v>
      </c>
      <c r="AB66" s="766"/>
      <c r="AC66" s="766"/>
      <c r="AD66" s="766"/>
      <c r="AE66" s="767"/>
      <c r="AF66" s="900" t="s">
        <v>415</v>
      </c>
      <c r="AG66" s="861"/>
      <c r="AH66" s="861"/>
      <c r="AI66" s="861"/>
      <c r="AJ66" s="901"/>
      <c r="AK66" s="765" t="s">
        <v>416</v>
      </c>
      <c r="AL66" s="789"/>
      <c r="AM66" s="789"/>
      <c r="AN66" s="789"/>
      <c r="AO66" s="790"/>
      <c r="AP66" s="765" t="s">
        <v>397</v>
      </c>
      <c r="AQ66" s="766"/>
      <c r="AR66" s="766"/>
      <c r="AS66" s="766"/>
      <c r="AT66" s="767"/>
      <c r="AU66" s="765" t="s">
        <v>417</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573</v>
      </c>
      <c r="C68" s="918"/>
      <c r="D68" s="918"/>
      <c r="E68" s="918"/>
      <c r="F68" s="918"/>
      <c r="G68" s="918"/>
      <c r="H68" s="918"/>
      <c r="I68" s="918"/>
      <c r="J68" s="918"/>
      <c r="K68" s="918"/>
      <c r="L68" s="918"/>
      <c r="M68" s="918"/>
      <c r="N68" s="918"/>
      <c r="O68" s="918"/>
      <c r="P68" s="919"/>
      <c r="Q68" s="920">
        <v>187</v>
      </c>
      <c r="R68" s="914"/>
      <c r="S68" s="914"/>
      <c r="T68" s="914"/>
      <c r="U68" s="914"/>
      <c r="V68" s="914">
        <v>226</v>
      </c>
      <c r="W68" s="914"/>
      <c r="X68" s="914"/>
      <c r="Y68" s="914"/>
      <c r="Z68" s="914"/>
      <c r="AA68" s="914">
        <v>-39</v>
      </c>
      <c r="AB68" s="914"/>
      <c r="AC68" s="914"/>
      <c r="AD68" s="914"/>
      <c r="AE68" s="914"/>
      <c r="AF68" s="914">
        <v>506</v>
      </c>
      <c r="AG68" s="914"/>
      <c r="AH68" s="914"/>
      <c r="AI68" s="914"/>
      <c r="AJ68" s="914"/>
      <c r="AK68" s="914">
        <v>0</v>
      </c>
      <c r="AL68" s="914"/>
      <c r="AM68" s="914"/>
      <c r="AN68" s="914"/>
      <c r="AO68" s="914"/>
      <c r="AP68" s="914">
        <v>138</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574</v>
      </c>
      <c r="C69" s="922"/>
      <c r="D69" s="922"/>
      <c r="E69" s="922"/>
      <c r="F69" s="922"/>
      <c r="G69" s="922"/>
      <c r="H69" s="922"/>
      <c r="I69" s="922"/>
      <c r="J69" s="922"/>
      <c r="K69" s="922"/>
      <c r="L69" s="922"/>
      <c r="M69" s="922"/>
      <c r="N69" s="922"/>
      <c r="O69" s="922"/>
      <c r="P69" s="923"/>
      <c r="Q69" s="924">
        <v>1441</v>
      </c>
      <c r="R69" s="879"/>
      <c r="S69" s="879"/>
      <c r="T69" s="879"/>
      <c r="U69" s="879"/>
      <c r="V69" s="879">
        <v>1405</v>
      </c>
      <c r="W69" s="879"/>
      <c r="X69" s="879"/>
      <c r="Y69" s="879"/>
      <c r="Z69" s="879"/>
      <c r="AA69" s="879">
        <v>36</v>
      </c>
      <c r="AB69" s="879"/>
      <c r="AC69" s="879"/>
      <c r="AD69" s="879"/>
      <c r="AE69" s="879"/>
      <c r="AF69" s="879">
        <v>36</v>
      </c>
      <c r="AG69" s="879"/>
      <c r="AH69" s="879"/>
      <c r="AI69" s="879"/>
      <c r="AJ69" s="879"/>
      <c r="AK69" s="879">
        <v>0</v>
      </c>
      <c r="AL69" s="879"/>
      <c r="AM69" s="879"/>
      <c r="AN69" s="879"/>
      <c r="AO69" s="879"/>
      <c r="AP69" s="879">
        <v>559</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575</v>
      </c>
      <c r="C70" s="922"/>
      <c r="D70" s="922"/>
      <c r="E70" s="922"/>
      <c r="F70" s="922"/>
      <c r="G70" s="922"/>
      <c r="H70" s="922"/>
      <c r="I70" s="922"/>
      <c r="J70" s="922"/>
      <c r="K70" s="922"/>
      <c r="L70" s="922"/>
      <c r="M70" s="922"/>
      <c r="N70" s="922"/>
      <c r="O70" s="922"/>
      <c r="P70" s="923"/>
      <c r="Q70" s="924">
        <v>83</v>
      </c>
      <c r="R70" s="879"/>
      <c r="S70" s="879"/>
      <c r="T70" s="879"/>
      <c r="U70" s="879"/>
      <c r="V70" s="879">
        <v>37</v>
      </c>
      <c r="W70" s="879"/>
      <c r="X70" s="879"/>
      <c r="Y70" s="879"/>
      <c r="Z70" s="879"/>
      <c r="AA70" s="879">
        <v>46</v>
      </c>
      <c r="AB70" s="879"/>
      <c r="AC70" s="879"/>
      <c r="AD70" s="879"/>
      <c r="AE70" s="879"/>
      <c r="AF70" s="879">
        <v>46</v>
      </c>
      <c r="AG70" s="879"/>
      <c r="AH70" s="879"/>
      <c r="AI70" s="879"/>
      <c r="AJ70" s="879"/>
      <c r="AK70" s="879">
        <v>0</v>
      </c>
      <c r="AL70" s="879"/>
      <c r="AM70" s="879"/>
      <c r="AN70" s="879"/>
      <c r="AO70" s="879"/>
      <c r="AP70" s="879">
        <v>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576</v>
      </c>
      <c r="C71" s="922"/>
      <c r="D71" s="922"/>
      <c r="E71" s="922"/>
      <c r="F71" s="922"/>
      <c r="G71" s="922"/>
      <c r="H71" s="922"/>
      <c r="I71" s="922"/>
      <c r="J71" s="922"/>
      <c r="K71" s="922"/>
      <c r="L71" s="922"/>
      <c r="M71" s="922"/>
      <c r="N71" s="922"/>
      <c r="O71" s="922"/>
      <c r="P71" s="923"/>
      <c r="Q71" s="924">
        <v>19</v>
      </c>
      <c r="R71" s="879"/>
      <c r="S71" s="879"/>
      <c r="T71" s="879"/>
      <c r="U71" s="879"/>
      <c r="V71" s="879">
        <v>18</v>
      </c>
      <c r="W71" s="879"/>
      <c r="X71" s="879"/>
      <c r="Y71" s="879"/>
      <c r="Z71" s="879"/>
      <c r="AA71" s="879">
        <v>1</v>
      </c>
      <c r="AB71" s="879"/>
      <c r="AC71" s="879"/>
      <c r="AD71" s="879"/>
      <c r="AE71" s="879"/>
      <c r="AF71" s="879">
        <v>1</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387</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303</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303</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303</v>
      </c>
      <c r="DR109" s="943"/>
      <c r="DS109" s="943"/>
      <c r="DT109" s="943"/>
      <c r="DU109" s="944"/>
      <c r="DV109" s="942" t="s">
        <v>429</v>
      </c>
      <c r="DW109" s="943"/>
      <c r="DX109" s="943"/>
      <c r="DY109" s="943"/>
      <c r="DZ109" s="945"/>
    </row>
    <row r="110" spans="1:131" s="248" customFormat="1" ht="26.25" customHeight="1">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433829</v>
      </c>
      <c r="AB110" s="950"/>
      <c r="AC110" s="950"/>
      <c r="AD110" s="950"/>
      <c r="AE110" s="951"/>
      <c r="AF110" s="952">
        <v>433264</v>
      </c>
      <c r="AG110" s="950"/>
      <c r="AH110" s="950"/>
      <c r="AI110" s="950"/>
      <c r="AJ110" s="951"/>
      <c r="AK110" s="952">
        <v>426050</v>
      </c>
      <c r="AL110" s="950"/>
      <c r="AM110" s="950"/>
      <c r="AN110" s="950"/>
      <c r="AO110" s="951"/>
      <c r="AP110" s="953">
        <v>20.8</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3638092</v>
      </c>
      <c r="BR110" s="985"/>
      <c r="BS110" s="985"/>
      <c r="BT110" s="985"/>
      <c r="BU110" s="985"/>
      <c r="BV110" s="985">
        <v>3624350</v>
      </c>
      <c r="BW110" s="985"/>
      <c r="BX110" s="985"/>
      <c r="BY110" s="985"/>
      <c r="BZ110" s="985"/>
      <c r="CA110" s="985">
        <v>3948419</v>
      </c>
      <c r="CB110" s="985"/>
      <c r="CC110" s="985"/>
      <c r="CD110" s="985"/>
      <c r="CE110" s="985"/>
      <c r="CF110" s="999">
        <v>192.5</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409</v>
      </c>
      <c r="DH110" s="985"/>
      <c r="DI110" s="985"/>
      <c r="DJ110" s="985"/>
      <c r="DK110" s="985"/>
      <c r="DL110" s="985" t="s">
        <v>409</v>
      </c>
      <c r="DM110" s="985"/>
      <c r="DN110" s="985"/>
      <c r="DO110" s="985"/>
      <c r="DP110" s="985"/>
      <c r="DQ110" s="985" t="s">
        <v>409</v>
      </c>
      <c r="DR110" s="985"/>
      <c r="DS110" s="985"/>
      <c r="DT110" s="985"/>
      <c r="DU110" s="985"/>
      <c r="DV110" s="986" t="s">
        <v>409</v>
      </c>
      <c r="DW110" s="986"/>
      <c r="DX110" s="986"/>
      <c r="DY110" s="986"/>
      <c r="DZ110" s="987"/>
    </row>
    <row r="111" spans="1:131" s="248" customFormat="1" ht="26.25" customHeight="1">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128</v>
      </c>
      <c r="AG111" s="992"/>
      <c r="AH111" s="992"/>
      <c r="AI111" s="992"/>
      <c r="AJ111" s="993"/>
      <c r="AK111" s="994" t="s">
        <v>128</v>
      </c>
      <c r="AL111" s="992"/>
      <c r="AM111" s="992"/>
      <c r="AN111" s="992"/>
      <c r="AO111" s="993"/>
      <c r="AP111" s="995" t="s">
        <v>128</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t="s">
        <v>128</v>
      </c>
      <c r="BW111" s="978"/>
      <c r="BX111" s="978"/>
      <c r="BY111" s="978"/>
      <c r="BZ111" s="978"/>
      <c r="CA111" s="978" t="s">
        <v>389</v>
      </c>
      <c r="CB111" s="978"/>
      <c r="CC111" s="978"/>
      <c r="CD111" s="978"/>
      <c r="CE111" s="978"/>
      <c r="CF111" s="972" t="s">
        <v>389</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389</v>
      </c>
      <c r="AL112" s="1017"/>
      <c r="AM112" s="1017"/>
      <c r="AN112" s="1017"/>
      <c r="AO112" s="1018"/>
      <c r="AP112" s="1020" t="s">
        <v>389</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556525</v>
      </c>
      <c r="BR112" s="978"/>
      <c r="BS112" s="978"/>
      <c r="BT112" s="978"/>
      <c r="BU112" s="978"/>
      <c r="BV112" s="978">
        <v>477723</v>
      </c>
      <c r="BW112" s="978"/>
      <c r="BX112" s="978"/>
      <c r="BY112" s="978"/>
      <c r="BZ112" s="978"/>
      <c r="CA112" s="978">
        <v>420954</v>
      </c>
      <c r="CB112" s="978"/>
      <c r="CC112" s="978"/>
      <c r="CD112" s="978"/>
      <c r="CE112" s="978"/>
      <c r="CF112" s="972">
        <v>20.5</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128</v>
      </c>
      <c r="DM112" s="978"/>
      <c r="DN112" s="978"/>
      <c r="DO112" s="978"/>
      <c r="DP112" s="978"/>
      <c r="DQ112" s="978" t="s">
        <v>442</v>
      </c>
      <c r="DR112" s="978"/>
      <c r="DS112" s="978"/>
      <c r="DT112" s="978"/>
      <c r="DU112" s="978"/>
      <c r="DV112" s="979" t="s">
        <v>128</v>
      </c>
      <c r="DW112" s="979"/>
      <c r="DX112" s="979"/>
      <c r="DY112" s="979"/>
      <c r="DZ112" s="980"/>
    </row>
    <row r="113" spans="1:130" s="248" customFormat="1" ht="26.25" customHeight="1">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91751</v>
      </c>
      <c r="AB113" s="992"/>
      <c r="AC113" s="992"/>
      <c r="AD113" s="992"/>
      <c r="AE113" s="993"/>
      <c r="AF113" s="994">
        <v>89241</v>
      </c>
      <c r="AG113" s="992"/>
      <c r="AH113" s="992"/>
      <c r="AI113" s="992"/>
      <c r="AJ113" s="993"/>
      <c r="AK113" s="994">
        <v>79698</v>
      </c>
      <c r="AL113" s="992"/>
      <c r="AM113" s="992"/>
      <c r="AN113" s="992"/>
      <c r="AO113" s="993"/>
      <c r="AP113" s="995">
        <v>3.9</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t="s">
        <v>128</v>
      </c>
      <c r="BR113" s="978"/>
      <c r="BS113" s="978"/>
      <c r="BT113" s="978"/>
      <c r="BU113" s="978"/>
      <c r="BV113" s="978" t="s">
        <v>389</v>
      </c>
      <c r="BW113" s="978"/>
      <c r="BX113" s="978"/>
      <c r="BY113" s="978"/>
      <c r="BZ113" s="978"/>
      <c r="CA113" s="978" t="s">
        <v>128</v>
      </c>
      <c r="CB113" s="978"/>
      <c r="CC113" s="978"/>
      <c r="CD113" s="978"/>
      <c r="CE113" s="978"/>
      <c r="CF113" s="972" t="s">
        <v>128</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389</v>
      </c>
      <c r="DR113" s="1017"/>
      <c r="DS113" s="1017"/>
      <c r="DT113" s="1017"/>
      <c r="DU113" s="1018"/>
      <c r="DV113" s="1020" t="s">
        <v>128</v>
      </c>
      <c r="DW113" s="1021"/>
      <c r="DX113" s="1021"/>
      <c r="DY113" s="1021"/>
      <c r="DZ113" s="1022"/>
    </row>
    <row r="114" spans="1:130" s="248" customFormat="1" ht="26.25" customHeight="1">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442</v>
      </c>
      <c r="AB114" s="1017"/>
      <c r="AC114" s="1017"/>
      <c r="AD114" s="1017"/>
      <c r="AE114" s="1018"/>
      <c r="AF114" s="1019" t="s">
        <v>389</v>
      </c>
      <c r="AG114" s="1017"/>
      <c r="AH114" s="1017"/>
      <c r="AI114" s="1017"/>
      <c r="AJ114" s="1018"/>
      <c r="AK114" s="1019" t="s">
        <v>128</v>
      </c>
      <c r="AL114" s="1017"/>
      <c r="AM114" s="1017"/>
      <c r="AN114" s="1017"/>
      <c r="AO114" s="1018"/>
      <c r="AP114" s="1020" t="s">
        <v>389</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671797</v>
      </c>
      <c r="BR114" s="978"/>
      <c r="BS114" s="978"/>
      <c r="BT114" s="978"/>
      <c r="BU114" s="978"/>
      <c r="BV114" s="978">
        <v>692663</v>
      </c>
      <c r="BW114" s="978"/>
      <c r="BX114" s="978"/>
      <c r="BY114" s="978"/>
      <c r="BZ114" s="978"/>
      <c r="CA114" s="978">
        <v>684599</v>
      </c>
      <c r="CB114" s="978"/>
      <c r="CC114" s="978"/>
      <c r="CD114" s="978"/>
      <c r="CE114" s="978"/>
      <c r="CF114" s="972">
        <v>33.4</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128</v>
      </c>
      <c r="DM114" s="1017"/>
      <c r="DN114" s="1017"/>
      <c r="DO114" s="1017"/>
      <c r="DP114" s="1018"/>
      <c r="DQ114" s="1019" t="s">
        <v>128</v>
      </c>
      <c r="DR114" s="1017"/>
      <c r="DS114" s="1017"/>
      <c r="DT114" s="1017"/>
      <c r="DU114" s="1018"/>
      <c r="DV114" s="1020" t="s">
        <v>389</v>
      </c>
      <c r="DW114" s="1021"/>
      <c r="DX114" s="1021"/>
      <c r="DY114" s="1021"/>
      <c r="DZ114" s="1022"/>
    </row>
    <row r="115" spans="1:130" s="248" customFormat="1" ht="26.25" customHeight="1">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1119</v>
      </c>
      <c r="AB115" s="992"/>
      <c r="AC115" s="992"/>
      <c r="AD115" s="992"/>
      <c r="AE115" s="993"/>
      <c r="AF115" s="994">
        <v>1099</v>
      </c>
      <c r="AG115" s="992"/>
      <c r="AH115" s="992"/>
      <c r="AI115" s="992"/>
      <c r="AJ115" s="993"/>
      <c r="AK115" s="994">
        <v>2044</v>
      </c>
      <c r="AL115" s="992"/>
      <c r="AM115" s="992"/>
      <c r="AN115" s="992"/>
      <c r="AO115" s="993"/>
      <c r="AP115" s="995">
        <v>0.1</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389</v>
      </c>
      <c r="BR115" s="978"/>
      <c r="BS115" s="978"/>
      <c r="BT115" s="978"/>
      <c r="BU115" s="978"/>
      <c r="BV115" s="978" t="s">
        <v>389</v>
      </c>
      <c r="BW115" s="978"/>
      <c r="BX115" s="978"/>
      <c r="BY115" s="978"/>
      <c r="BZ115" s="978"/>
      <c r="CA115" s="978" t="s">
        <v>128</v>
      </c>
      <c r="CB115" s="978"/>
      <c r="CC115" s="978"/>
      <c r="CD115" s="978"/>
      <c r="CE115" s="978"/>
      <c r="CF115" s="972" t="s">
        <v>128</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128</v>
      </c>
      <c r="DH115" s="1017"/>
      <c r="DI115" s="1017"/>
      <c r="DJ115" s="1017"/>
      <c r="DK115" s="1018"/>
      <c r="DL115" s="1019" t="s">
        <v>128</v>
      </c>
      <c r="DM115" s="1017"/>
      <c r="DN115" s="1017"/>
      <c r="DO115" s="1017"/>
      <c r="DP115" s="1018"/>
      <c r="DQ115" s="1019" t="s">
        <v>389</v>
      </c>
      <c r="DR115" s="1017"/>
      <c r="DS115" s="1017"/>
      <c r="DT115" s="1017"/>
      <c r="DU115" s="1018"/>
      <c r="DV115" s="1020" t="s">
        <v>128</v>
      </c>
      <c r="DW115" s="1021"/>
      <c r="DX115" s="1021"/>
      <c r="DY115" s="1021"/>
      <c r="DZ115" s="1022"/>
    </row>
    <row r="116" spans="1:130" s="248" customFormat="1" ht="26.25" customHeight="1">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389</v>
      </c>
      <c r="AB116" s="1017"/>
      <c r="AC116" s="1017"/>
      <c r="AD116" s="1017"/>
      <c r="AE116" s="1018"/>
      <c r="AF116" s="1019">
        <v>19</v>
      </c>
      <c r="AG116" s="1017"/>
      <c r="AH116" s="1017"/>
      <c r="AI116" s="1017"/>
      <c r="AJ116" s="1018"/>
      <c r="AK116" s="1019">
        <v>83</v>
      </c>
      <c r="AL116" s="1017"/>
      <c r="AM116" s="1017"/>
      <c r="AN116" s="1017"/>
      <c r="AO116" s="1018"/>
      <c r="AP116" s="1020">
        <v>0</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389</v>
      </c>
      <c r="BR116" s="978"/>
      <c r="BS116" s="978"/>
      <c r="BT116" s="978"/>
      <c r="BU116" s="978"/>
      <c r="BV116" s="978" t="s">
        <v>389</v>
      </c>
      <c r="BW116" s="978"/>
      <c r="BX116" s="978"/>
      <c r="BY116" s="978"/>
      <c r="BZ116" s="978"/>
      <c r="CA116" s="978" t="s">
        <v>389</v>
      </c>
      <c r="CB116" s="978"/>
      <c r="CC116" s="978"/>
      <c r="CD116" s="978"/>
      <c r="CE116" s="978"/>
      <c r="CF116" s="972" t="s">
        <v>389</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389</v>
      </c>
      <c r="DR116" s="1017"/>
      <c r="DS116" s="1017"/>
      <c r="DT116" s="1017"/>
      <c r="DU116" s="1018"/>
      <c r="DV116" s="1020" t="s">
        <v>128</v>
      </c>
      <c r="DW116" s="1021"/>
      <c r="DX116" s="1021"/>
      <c r="DY116" s="1021"/>
      <c r="DZ116" s="1022"/>
    </row>
    <row r="117" spans="1:130" s="248" customFormat="1" ht="26.25" customHeight="1">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526699</v>
      </c>
      <c r="AB117" s="1035"/>
      <c r="AC117" s="1035"/>
      <c r="AD117" s="1035"/>
      <c r="AE117" s="1036"/>
      <c r="AF117" s="1037">
        <v>523623</v>
      </c>
      <c r="AG117" s="1035"/>
      <c r="AH117" s="1035"/>
      <c r="AI117" s="1035"/>
      <c r="AJ117" s="1036"/>
      <c r="AK117" s="1037">
        <v>507875</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389</v>
      </c>
      <c r="CB117" s="978"/>
      <c r="CC117" s="978"/>
      <c r="CD117" s="978"/>
      <c r="CE117" s="978"/>
      <c r="CF117" s="972" t="s">
        <v>389</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389</v>
      </c>
      <c r="DH117" s="1017"/>
      <c r="DI117" s="1017"/>
      <c r="DJ117" s="1017"/>
      <c r="DK117" s="1018"/>
      <c r="DL117" s="1019" t="s">
        <v>389</v>
      </c>
      <c r="DM117" s="1017"/>
      <c r="DN117" s="1017"/>
      <c r="DO117" s="1017"/>
      <c r="DP117" s="1018"/>
      <c r="DQ117" s="1019" t="s">
        <v>389</v>
      </c>
      <c r="DR117" s="1017"/>
      <c r="DS117" s="1017"/>
      <c r="DT117" s="1017"/>
      <c r="DU117" s="1018"/>
      <c r="DV117" s="1020" t="s">
        <v>128</v>
      </c>
      <c r="DW117" s="1021"/>
      <c r="DX117" s="1021"/>
      <c r="DY117" s="1021"/>
      <c r="DZ117" s="1022"/>
    </row>
    <row r="118" spans="1:130" s="248" customFormat="1" ht="26.25" customHeight="1">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303</v>
      </c>
      <c r="AL118" s="943"/>
      <c r="AM118" s="943"/>
      <c r="AN118" s="943"/>
      <c r="AO118" s="944"/>
      <c r="AP118" s="1029" t="s">
        <v>429</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128</v>
      </c>
      <c r="CB118" s="1056"/>
      <c r="CC118" s="1056"/>
      <c r="CD118" s="1056"/>
      <c r="CE118" s="1056"/>
      <c r="CF118" s="972" t="s">
        <v>389</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389</v>
      </c>
      <c r="DH118" s="1017"/>
      <c r="DI118" s="1017"/>
      <c r="DJ118" s="1017"/>
      <c r="DK118" s="1018"/>
      <c r="DL118" s="1019" t="s">
        <v>389</v>
      </c>
      <c r="DM118" s="1017"/>
      <c r="DN118" s="1017"/>
      <c r="DO118" s="1017"/>
      <c r="DP118" s="1018"/>
      <c r="DQ118" s="1019" t="s">
        <v>389</v>
      </c>
      <c r="DR118" s="1017"/>
      <c r="DS118" s="1017"/>
      <c r="DT118" s="1017"/>
      <c r="DU118" s="1018"/>
      <c r="DV118" s="1020" t="s">
        <v>128</v>
      </c>
      <c r="DW118" s="1021"/>
      <c r="DX118" s="1021"/>
      <c r="DY118" s="1021"/>
      <c r="DZ118" s="1022"/>
    </row>
    <row r="119" spans="1:130" s="248" customFormat="1" ht="26.25" customHeight="1">
      <c r="A119" s="1117"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389</v>
      </c>
      <c r="AG119" s="950"/>
      <c r="AH119" s="950"/>
      <c r="AI119" s="950"/>
      <c r="AJ119" s="951"/>
      <c r="AK119" s="952" t="s">
        <v>128</v>
      </c>
      <c r="AL119" s="950"/>
      <c r="AM119" s="950"/>
      <c r="AN119" s="950"/>
      <c r="AO119" s="951"/>
      <c r="AP119" s="953" t="s">
        <v>389</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460</v>
      </c>
      <c r="BP119" s="1064"/>
      <c r="BQ119" s="1055">
        <v>4866414</v>
      </c>
      <c r="BR119" s="1056"/>
      <c r="BS119" s="1056"/>
      <c r="BT119" s="1056"/>
      <c r="BU119" s="1056"/>
      <c r="BV119" s="1056">
        <v>4794736</v>
      </c>
      <c r="BW119" s="1056"/>
      <c r="BX119" s="1056"/>
      <c r="BY119" s="1056"/>
      <c r="BZ119" s="1056"/>
      <c r="CA119" s="1056">
        <v>5053972</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128</v>
      </c>
      <c r="DH119" s="1042"/>
      <c r="DI119" s="1042"/>
      <c r="DJ119" s="1042"/>
      <c r="DK119" s="1043"/>
      <c r="DL119" s="1041" t="s">
        <v>389</v>
      </c>
      <c r="DM119" s="1042"/>
      <c r="DN119" s="1042"/>
      <c r="DO119" s="1042"/>
      <c r="DP119" s="1043"/>
      <c r="DQ119" s="1041" t="s">
        <v>128</v>
      </c>
      <c r="DR119" s="1042"/>
      <c r="DS119" s="1042"/>
      <c r="DT119" s="1042"/>
      <c r="DU119" s="1043"/>
      <c r="DV119" s="1044" t="s">
        <v>389</v>
      </c>
      <c r="DW119" s="1045"/>
      <c r="DX119" s="1045"/>
      <c r="DY119" s="1045"/>
      <c r="DZ119" s="1046"/>
    </row>
    <row r="120" spans="1:130" s="248" customFormat="1" ht="26.25" customHeight="1">
      <c r="A120" s="1118"/>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389</v>
      </c>
      <c r="AB120" s="1017"/>
      <c r="AC120" s="1017"/>
      <c r="AD120" s="1017"/>
      <c r="AE120" s="1018"/>
      <c r="AF120" s="1019" t="s">
        <v>389</v>
      </c>
      <c r="AG120" s="1017"/>
      <c r="AH120" s="1017"/>
      <c r="AI120" s="1017"/>
      <c r="AJ120" s="1018"/>
      <c r="AK120" s="1019" t="s">
        <v>389</v>
      </c>
      <c r="AL120" s="1017"/>
      <c r="AM120" s="1017"/>
      <c r="AN120" s="1017"/>
      <c r="AO120" s="1018"/>
      <c r="AP120" s="1020" t="s">
        <v>389</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2567208</v>
      </c>
      <c r="BR120" s="985"/>
      <c r="BS120" s="985"/>
      <c r="BT120" s="985"/>
      <c r="BU120" s="985"/>
      <c r="BV120" s="985">
        <v>3277099</v>
      </c>
      <c r="BW120" s="985"/>
      <c r="BX120" s="985"/>
      <c r="BY120" s="985"/>
      <c r="BZ120" s="985"/>
      <c r="CA120" s="985">
        <v>3478634</v>
      </c>
      <c r="CB120" s="985"/>
      <c r="CC120" s="985"/>
      <c r="CD120" s="985"/>
      <c r="CE120" s="985"/>
      <c r="CF120" s="999">
        <v>169.6</v>
      </c>
      <c r="CG120" s="1000"/>
      <c r="CH120" s="1000"/>
      <c r="CI120" s="1000"/>
      <c r="CJ120" s="1000"/>
      <c r="CK120" s="1065" t="s">
        <v>464</v>
      </c>
      <c r="CL120" s="1066"/>
      <c r="CM120" s="1066"/>
      <c r="CN120" s="1066"/>
      <c r="CO120" s="1067"/>
      <c r="CP120" s="1073" t="s">
        <v>405</v>
      </c>
      <c r="CQ120" s="1074"/>
      <c r="CR120" s="1074"/>
      <c r="CS120" s="1074"/>
      <c r="CT120" s="1074"/>
      <c r="CU120" s="1074"/>
      <c r="CV120" s="1074"/>
      <c r="CW120" s="1074"/>
      <c r="CX120" s="1074"/>
      <c r="CY120" s="1074"/>
      <c r="CZ120" s="1074"/>
      <c r="DA120" s="1074"/>
      <c r="DB120" s="1074"/>
      <c r="DC120" s="1074"/>
      <c r="DD120" s="1074"/>
      <c r="DE120" s="1074"/>
      <c r="DF120" s="1075"/>
      <c r="DG120" s="984">
        <v>328560</v>
      </c>
      <c r="DH120" s="985"/>
      <c r="DI120" s="985"/>
      <c r="DJ120" s="985"/>
      <c r="DK120" s="985"/>
      <c r="DL120" s="985">
        <v>285561</v>
      </c>
      <c r="DM120" s="985"/>
      <c r="DN120" s="985"/>
      <c r="DO120" s="985"/>
      <c r="DP120" s="985"/>
      <c r="DQ120" s="985">
        <v>247541</v>
      </c>
      <c r="DR120" s="985"/>
      <c r="DS120" s="985"/>
      <c r="DT120" s="985"/>
      <c r="DU120" s="985"/>
      <c r="DV120" s="986">
        <v>12.1</v>
      </c>
      <c r="DW120" s="986"/>
      <c r="DX120" s="986"/>
      <c r="DY120" s="986"/>
      <c r="DZ120" s="987"/>
    </row>
    <row r="121" spans="1:130" s="248" customFormat="1" ht="26.25" customHeight="1">
      <c r="A121" s="1118"/>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389</v>
      </c>
      <c r="AB121" s="1017"/>
      <c r="AC121" s="1017"/>
      <c r="AD121" s="1017"/>
      <c r="AE121" s="1018"/>
      <c r="AF121" s="1019" t="s">
        <v>466</v>
      </c>
      <c r="AG121" s="1017"/>
      <c r="AH121" s="1017"/>
      <c r="AI121" s="1017"/>
      <c r="AJ121" s="1018"/>
      <c r="AK121" s="1019" t="s">
        <v>128</v>
      </c>
      <c r="AL121" s="1017"/>
      <c r="AM121" s="1017"/>
      <c r="AN121" s="1017"/>
      <c r="AO121" s="1018"/>
      <c r="AP121" s="1020" t="s">
        <v>389</v>
      </c>
      <c r="AQ121" s="1021"/>
      <c r="AR121" s="1021"/>
      <c r="AS121" s="1021"/>
      <c r="AT121" s="1022"/>
      <c r="AU121" s="1050"/>
      <c r="AV121" s="1051"/>
      <c r="AW121" s="1051"/>
      <c r="AX121" s="1051"/>
      <c r="AY121" s="1052"/>
      <c r="AZ121" s="1007" t="s">
        <v>467</v>
      </c>
      <c r="BA121" s="1008"/>
      <c r="BB121" s="1008"/>
      <c r="BC121" s="1008"/>
      <c r="BD121" s="1008"/>
      <c r="BE121" s="1008"/>
      <c r="BF121" s="1008"/>
      <c r="BG121" s="1008"/>
      <c r="BH121" s="1008"/>
      <c r="BI121" s="1008"/>
      <c r="BJ121" s="1008"/>
      <c r="BK121" s="1008"/>
      <c r="BL121" s="1008"/>
      <c r="BM121" s="1008"/>
      <c r="BN121" s="1008"/>
      <c r="BO121" s="1008"/>
      <c r="BP121" s="1009"/>
      <c r="BQ121" s="977">
        <v>268089</v>
      </c>
      <c r="BR121" s="978"/>
      <c r="BS121" s="978"/>
      <c r="BT121" s="978"/>
      <c r="BU121" s="978"/>
      <c r="BV121" s="978">
        <v>245493</v>
      </c>
      <c r="BW121" s="978"/>
      <c r="BX121" s="978"/>
      <c r="BY121" s="978"/>
      <c r="BZ121" s="978"/>
      <c r="CA121" s="978">
        <v>215231</v>
      </c>
      <c r="CB121" s="978"/>
      <c r="CC121" s="978"/>
      <c r="CD121" s="978"/>
      <c r="CE121" s="978"/>
      <c r="CF121" s="972">
        <v>10.5</v>
      </c>
      <c r="CG121" s="973"/>
      <c r="CH121" s="973"/>
      <c r="CI121" s="973"/>
      <c r="CJ121" s="973"/>
      <c r="CK121" s="1068"/>
      <c r="CL121" s="1069"/>
      <c r="CM121" s="1069"/>
      <c r="CN121" s="1069"/>
      <c r="CO121" s="1070"/>
      <c r="CP121" s="1078" t="s">
        <v>468</v>
      </c>
      <c r="CQ121" s="1079"/>
      <c r="CR121" s="1079"/>
      <c r="CS121" s="1079"/>
      <c r="CT121" s="1079"/>
      <c r="CU121" s="1079"/>
      <c r="CV121" s="1079"/>
      <c r="CW121" s="1079"/>
      <c r="CX121" s="1079"/>
      <c r="CY121" s="1079"/>
      <c r="CZ121" s="1079"/>
      <c r="DA121" s="1079"/>
      <c r="DB121" s="1079"/>
      <c r="DC121" s="1079"/>
      <c r="DD121" s="1079"/>
      <c r="DE121" s="1079"/>
      <c r="DF121" s="1080"/>
      <c r="DG121" s="977">
        <v>227965</v>
      </c>
      <c r="DH121" s="978"/>
      <c r="DI121" s="978"/>
      <c r="DJ121" s="978"/>
      <c r="DK121" s="978"/>
      <c r="DL121" s="978">
        <v>192162</v>
      </c>
      <c r="DM121" s="978"/>
      <c r="DN121" s="978"/>
      <c r="DO121" s="978"/>
      <c r="DP121" s="978"/>
      <c r="DQ121" s="978">
        <v>173413</v>
      </c>
      <c r="DR121" s="978"/>
      <c r="DS121" s="978"/>
      <c r="DT121" s="978"/>
      <c r="DU121" s="978"/>
      <c r="DV121" s="979">
        <v>8.5</v>
      </c>
      <c r="DW121" s="979"/>
      <c r="DX121" s="979"/>
      <c r="DY121" s="979"/>
      <c r="DZ121" s="980"/>
    </row>
    <row r="122" spans="1:130" s="248" customFormat="1" ht="26.25" customHeight="1">
      <c r="A122" s="1118"/>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389</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3309315</v>
      </c>
      <c r="BR122" s="1056"/>
      <c r="BS122" s="1056"/>
      <c r="BT122" s="1056"/>
      <c r="BU122" s="1056"/>
      <c r="BV122" s="1056">
        <v>3196219</v>
      </c>
      <c r="BW122" s="1056"/>
      <c r="BX122" s="1056"/>
      <c r="BY122" s="1056"/>
      <c r="BZ122" s="1056"/>
      <c r="CA122" s="1056">
        <v>3369294</v>
      </c>
      <c r="CB122" s="1056"/>
      <c r="CC122" s="1056"/>
      <c r="CD122" s="1056"/>
      <c r="CE122" s="1056"/>
      <c r="CF122" s="1076">
        <v>164.3</v>
      </c>
      <c r="CG122" s="1077"/>
      <c r="CH122" s="1077"/>
      <c r="CI122" s="1077"/>
      <c r="CJ122" s="1077"/>
      <c r="CK122" s="1068"/>
      <c r="CL122" s="1069"/>
      <c r="CM122" s="1069"/>
      <c r="CN122" s="1069"/>
      <c r="CO122" s="1070"/>
      <c r="CP122" s="1078" t="s">
        <v>401</v>
      </c>
      <c r="CQ122" s="1079"/>
      <c r="CR122" s="1079"/>
      <c r="CS122" s="1079"/>
      <c r="CT122" s="1079"/>
      <c r="CU122" s="1079"/>
      <c r="CV122" s="1079"/>
      <c r="CW122" s="1079"/>
      <c r="CX122" s="1079"/>
      <c r="CY122" s="1079"/>
      <c r="CZ122" s="1079"/>
      <c r="DA122" s="1079"/>
      <c r="DB122" s="1079"/>
      <c r="DC122" s="1079"/>
      <c r="DD122" s="1079"/>
      <c r="DE122" s="1079"/>
      <c r="DF122" s="1080"/>
      <c r="DG122" s="977" t="s">
        <v>389</v>
      </c>
      <c r="DH122" s="978"/>
      <c r="DI122" s="978"/>
      <c r="DJ122" s="978"/>
      <c r="DK122" s="978"/>
      <c r="DL122" s="978" t="s">
        <v>389</v>
      </c>
      <c r="DM122" s="978"/>
      <c r="DN122" s="978"/>
      <c r="DO122" s="978"/>
      <c r="DP122" s="978"/>
      <c r="DQ122" s="978" t="s">
        <v>389</v>
      </c>
      <c r="DR122" s="978"/>
      <c r="DS122" s="978"/>
      <c r="DT122" s="978"/>
      <c r="DU122" s="978"/>
      <c r="DV122" s="979" t="s">
        <v>389</v>
      </c>
      <c r="DW122" s="979"/>
      <c r="DX122" s="979"/>
      <c r="DY122" s="979"/>
      <c r="DZ122" s="980"/>
    </row>
    <row r="123" spans="1:130" s="248" customFormat="1" ht="26.25" customHeight="1">
      <c r="A123" s="1118"/>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389</v>
      </c>
      <c r="AG123" s="1017"/>
      <c r="AH123" s="1017"/>
      <c r="AI123" s="1017"/>
      <c r="AJ123" s="1018"/>
      <c r="AK123" s="1019" t="s">
        <v>128</v>
      </c>
      <c r="AL123" s="1017"/>
      <c r="AM123" s="1017"/>
      <c r="AN123" s="1017"/>
      <c r="AO123" s="1018"/>
      <c r="AP123" s="1020" t="s">
        <v>128</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470</v>
      </c>
      <c r="BP123" s="1064"/>
      <c r="BQ123" s="1124">
        <v>6144612</v>
      </c>
      <c r="BR123" s="1090"/>
      <c r="BS123" s="1090"/>
      <c r="BT123" s="1090"/>
      <c r="BU123" s="1090"/>
      <c r="BV123" s="1090">
        <v>6718811</v>
      </c>
      <c r="BW123" s="1090"/>
      <c r="BX123" s="1090"/>
      <c r="BY123" s="1090"/>
      <c r="BZ123" s="1090"/>
      <c r="CA123" s="1090">
        <v>7063159</v>
      </c>
      <c r="CB123" s="1090"/>
      <c r="CC123" s="1090"/>
      <c r="CD123" s="1090"/>
      <c r="CE123" s="1090"/>
      <c r="CF123" s="1057"/>
      <c r="CG123" s="1058"/>
      <c r="CH123" s="1058"/>
      <c r="CI123" s="1058"/>
      <c r="CJ123" s="1059"/>
      <c r="CK123" s="1068"/>
      <c r="CL123" s="1069"/>
      <c r="CM123" s="1069"/>
      <c r="CN123" s="1069"/>
      <c r="CO123" s="1070"/>
      <c r="CP123" s="1078" t="s">
        <v>402</v>
      </c>
      <c r="CQ123" s="1079"/>
      <c r="CR123" s="1079"/>
      <c r="CS123" s="1079"/>
      <c r="CT123" s="1079"/>
      <c r="CU123" s="1079"/>
      <c r="CV123" s="1079"/>
      <c r="CW123" s="1079"/>
      <c r="CX123" s="1079"/>
      <c r="CY123" s="1079"/>
      <c r="CZ123" s="1079"/>
      <c r="DA123" s="1079"/>
      <c r="DB123" s="1079"/>
      <c r="DC123" s="1079"/>
      <c r="DD123" s="1079"/>
      <c r="DE123" s="1079"/>
      <c r="DF123" s="1080"/>
      <c r="DG123" s="1016" t="s">
        <v>389</v>
      </c>
      <c r="DH123" s="1017"/>
      <c r="DI123" s="1017"/>
      <c r="DJ123" s="1017"/>
      <c r="DK123" s="1018"/>
      <c r="DL123" s="1019" t="s">
        <v>389</v>
      </c>
      <c r="DM123" s="1017"/>
      <c r="DN123" s="1017"/>
      <c r="DO123" s="1017"/>
      <c r="DP123" s="1018"/>
      <c r="DQ123" s="1019" t="s">
        <v>389</v>
      </c>
      <c r="DR123" s="1017"/>
      <c r="DS123" s="1017"/>
      <c r="DT123" s="1017"/>
      <c r="DU123" s="1018"/>
      <c r="DV123" s="1020" t="s">
        <v>389</v>
      </c>
      <c r="DW123" s="1021"/>
      <c r="DX123" s="1021"/>
      <c r="DY123" s="1021"/>
      <c r="DZ123" s="1022"/>
    </row>
    <row r="124" spans="1:130" s="248" customFormat="1" ht="26.25" customHeight="1" thickBot="1">
      <c r="A124" s="1118"/>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389</v>
      </c>
      <c r="AB124" s="1017"/>
      <c r="AC124" s="1017"/>
      <c r="AD124" s="1017"/>
      <c r="AE124" s="1018"/>
      <c r="AF124" s="1019" t="s">
        <v>128</v>
      </c>
      <c r="AG124" s="1017"/>
      <c r="AH124" s="1017"/>
      <c r="AI124" s="1017"/>
      <c r="AJ124" s="1018"/>
      <c r="AK124" s="1019" t="s">
        <v>128</v>
      </c>
      <c r="AL124" s="1017"/>
      <c r="AM124" s="1017"/>
      <c r="AN124" s="1017"/>
      <c r="AO124" s="1018"/>
      <c r="AP124" s="1020" t="s">
        <v>389</v>
      </c>
      <c r="AQ124" s="1021"/>
      <c r="AR124" s="1021"/>
      <c r="AS124" s="1021"/>
      <c r="AT124" s="1022"/>
      <c r="AU124" s="1120" t="s">
        <v>471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389</v>
      </c>
      <c r="BR124" s="1086"/>
      <c r="BS124" s="1086"/>
      <c r="BT124" s="1086"/>
      <c r="BU124" s="1086"/>
      <c r="BV124" s="1086" t="s">
        <v>389</v>
      </c>
      <c r="BW124" s="1086"/>
      <c r="BX124" s="1086"/>
      <c r="BY124" s="1086"/>
      <c r="BZ124" s="1086"/>
      <c r="CA124" s="1086" t="s">
        <v>389</v>
      </c>
      <c r="CB124" s="1086"/>
      <c r="CC124" s="1086"/>
      <c r="CD124" s="1086"/>
      <c r="CE124" s="1086"/>
      <c r="CF124" s="1087"/>
      <c r="CG124" s="1088"/>
      <c r="CH124" s="1088"/>
      <c r="CI124" s="1088"/>
      <c r="CJ124" s="1089"/>
      <c r="CK124" s="1071"/>
      <c r="CL124" s="1071"/>
      <c r="CM124" s="1071"/>
      <c r="CN124" s="1071"/>
      <c r="CO124" s="1072"/>
      <c r="CP124" s="1078" t="s">
        <v>472</v>
      </c>
      <c r="CQ124" s="1079"/>
      <c r="CR124" s="1079"/>
      <c r="CS124" s="1079"/>
      <c r="CT124" s="1079"/>
      <c r="CU124" s="1079"/>
      <c r="CV124" s="1079"/>
      <c r="CW124" s="1079"/>
      <c r="CX124" s="1079"/>
      <c r="CY124" s="1079"/>
      <c r="CZ124" s="1079"/>
      <c r="DA124" s="1079"/>
      <c r="DB124" s="1079"/>
      <c r="DC124" s="1079"/>
      <c r="DD124" s="1079"/>
      <c r="DE124" s="1079"/>
      <c r="DF124" s="1080"/>
      <c r="DG124" s="1063" t="s">
        <v>389</v>
      </c>
      <c r="DH124" s="1042"/>
      <c r="DI124" s="1042"/>
      <c r="DJ124" s="1042"/>
      <c r="DK124" s="1043"/>
      <c r="DL124" s="1041" t="s">
        <v>389</v>
      </c>
      <c r="DM124" s="1042"/>
      <c r="DN124" s="1042"/>
      <c r="DO124" s="1042"/>
      <c r="DP124" s="1043"/>
      <c r="DQ124" s="1041" t="s">
        <v>389</v>
      </c>
      <c r="DR124" s="1042"/>
      <c r="DS124" s="1042"/>
      <c r="DT124" s="1042"/>
      <c r="DU124" s="1043"/>
      <c r="DV124" s="1044" t="s">
        <v>128</v>
      </c>
      <c r="DW124" s="1045"/>
      <c r="DX124" s="1045"/>
      <c r="DY124" s="1045"/>
      <c r="DZ124" s="1046"/>
    </row>
    <row r="125" spans="1:130" s="248" customFormat="1" ht="26.25" customHeight="1">
      <c r="A125" s="1118"/>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389</v>
      </c>
      <c r="AB125" s="1017"/>
      <c r="AC125" s="1017"/>
      <c r="AD125" s="1017"/>
      <c r="AE125" s="1018"/>
      <c r="AF125" s="1019" t="s">
        <v>128</v>
      </c>
      <c r="AG125" s="1017"/>
      <c r="AH125" s="1017"/>
      <c r="AI125" s="1017"/>
      <c r="AJ125" s="1018"/>
      <c r="AK125" s="1019" t="s">
        <v>128</v>
      </c>
      <c r="AL125" s="1017"/>
      <c r="AM125" s="1017"/>
      <c r="AN125" s="1017"/>
      <c r="AO125" s="1018"/>
      <c r="AP125" s="1020" t="s">
        <v>389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473</v>
      </c>
      <c r="CL125" s="1066"/>
      <c r="CM125" s="1066"/>
      <c r="CN125" s="1066"/>
      <c r="CO125" s="1067"/>
      <c r="CP125" s="998" t="s">
        <v>474</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389</v>
      </c>
      <c r="DM125" s="985"/>
      <c r="DN125" s="985"/>
      <c r="DO125" s="985"/>
      <c r="DP125" s="985"/>
      <c r="DQ125" s="985" t="s">
        <v>389</v>
      </c>
      <c r="DR125" s="985"/>
      <c r="DS125" s="985"/>
      <c r="DT125" s="985"/>
      <c r="DU125" s="985"/>
      <c r="DV125" s="986" t="s">
        <v>466</v>
      </c>
      <c r="DW125" s="986"/>
      <c r="DX125" s="986"/>
      <c r="DY125" s="986"/>
      <c r="DZ125" s="987"/>
    </row>
    <row r="126" spans="1:130" s="248" customFormat="1" ht="26.25" customHeight="1" thickBot="1">
      <c r="A126" s="1118"/>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389</v>
      </c>
      <c r="AB126" s="1017"/>
      <c r="AC126" s="1017"/>
      <c r="AD126" s="1017"/>
      <c r="AE126" s="1018"/>
      <c r="AF126" s="1019" t="s">
        <v>128</v>
      </c>
      <c r="AG126" s="1017"/>
      <c r="AH126" s="1017"/>
      <c r="AI126" s="1017"/>
      <c r="AJ126" s="1018"/>
      <c r="AK126" s="1019" t="s">
        <v>128</v>
      </c>
      <c r="AL126" s="1017"/>
      <c r="AM126" s="1017"/>
      <c r="AN126" s="1017"/>
      <c r="AO126" s="1018"/>
      <c r="AP126" s="1020" t="s">
        <v>389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475</v>
      </c>
      <c r="CQ126" s="1008"/>
      <c r="CR126" s="1008"/>
      <c r="CS126" s="1008"/>
      <c r="CT126" s="1008"/>
      <c r="CU126" s="1008"/>
      <c r="CV126" s="1008"/>
      <c r="CW126" s="1008"/>
      <c r="CX126" s="1008"/>
      <c r="CY126" s="1008"/>
      <c r="CZ126" s="1008"/>
      <c r="DA126" s="1008"/>
      <c r="DB126" s="1008"/>
      <c r="DC126" s="1008"/>
      <c r="DD126" s="1008"/>
      <c r="DE126" s="1008"/>
      <c r="DF126" s="1009"/>
      <c r="DG126" s="977" t="s">
        <v>389</v>
      </c>
      <c r="DH126" s="978"/>
      <c r="DI126" s="978"/>
      <c r="DJ126" s="978"/>
      <c r="DK126" s="978"/>
      <c r="DL126" s="978" t="s">
        <v>389</v>
      </c>
      <c r="DM126" s="978"/>
      <c r="DN126" s="978"/>
      <c r="DO126" s="978"/>
      <c r="DP126" s="978"/>
      <c r="DQ126" s="978" t="s">
        <v>128</v>
      </c>
      <c r="DR126" s="978"/>
      <c r="DS126" s="978"/>
      <c r="DT126" s="978"/>
      <c r="DU126" s="978"/>
      <c r="DV126" s="979" t="s">
        <v>389</v>
      </c>
      <c r="DW126" s="979"/>
      <c r="DX126" s="979"/>
      <c r="DY126" s="979"/>
      <c r="DZ126" s="980"/>
    </row>
    <row r="127" spans="1:130" s="248" customFormat="1" ht="26.25" customHeight="1">
      <c r="A127" s="1119"/>
      <c r="B127" s="1006"/>
      <c r="C127" s="1060" t="s">
        <v>476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1119</v>
      </c>
      <c r="AB127" s="1017"/>
      <c r="AC127" s="1017"/>
      <c r="AD127" s="1017"/>
      <c r="AE127" s="1018"/>
      <c r="AF127" s="1019">
        <v>1099</v>
      </c>
      <c r="AG127" s="1017"/>
      <c r="AH127" s="1017"/>
      <c r="AI127" s="1017"/>
      <c r="AJ127" s="1018"/>
      <c r="AK127" s="1019">
        <v>2044</v>
      </c>
      <c r="AL127" s="1017"/>
      <c r="AM127" s="1017"/>
      <c r="AN127" s="1017"/>
      <c r="AO127" s="1018"/>
      <c r="AP127" s="1020">
        <v>0.1</v>
      </c>
      <c r="AQ127" s="1021"/>
      <c r="AR127" s="1021"/>
      <c r="AS127" s="1021"/>
      <c r="AT127" s="1022"/>
      <c r="AU127" s="284"/>
      <c r="AV127" s="284"/>
      <c r="AW127" s="284"/>
      <c r="AX127" s="1091" t="s">
        <v>477</v>
      </c>
      <c r="AY127" s="1092"/>
      <c r="AZ127" s="1092"/>
      <c r="BA127" s="1092"/>
      <c r="BB127" s="1092"/>
      <c r="BC127" s="1092"/>
      <c r="BD127" s="1092"/>
      <c r="BE127" s="1093"/>
      <c r="BF127" s="1094" t="s">
        <v>478</v>
      </c>
      <c r="BG127" s="1092"/>
      <c r="BH127" s="1092"/>
      <c r="BI127" s="1092"/>
      <c r="BJ127" s="1092"/>
      <c r="BK127" s="1092"/>
      <c r="BL127" s="1093"/>
      <c r="BM127" s="1094" t="s">
        <v>479</v>
      </c>
      <c r="BN127" s="1092"/>
      <c r="BO127" s="1092"/>
      <c r="BP127" s="1092"/>
      <c r="BQ127" s="1092"/>
      <c r="BR127" s="1092"/>
      <c r="BS127" s="1093"/>
      <c r="BT127" s="1094" t="s">
        <v>480</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481</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389</v>
      </c>
      <c r="DM127" s="978"/>
      <c r="DN127" s="978"/>
      <c r="DO127" s="978"/>
      <c r="DP127" s="978"/>
      <c r="DQ127" s="978" t="s">
        <v>128</v>
      </c>
      <c r="DR127" s="978"/>
      <c r="DS127" s="978"/>
      <c r="DT127" s="978"/>
      <c r="DU127" s="978"/>
      <c r="DV127" s="979" t="s">
        <v>389</v>
      </c>
      <c r="DW127" s="979"/>
      <c r="DX127" s="979"/>
      <c r="DY127" s="979"/>
      <c r="DZ127" s="980"/>
    </row>
    <row r="128" spans="1:130" s="248" customFormat="1" ht="26.25" customHeight="1" thickBot="1">
      <c r="A128" s="1102" t="s">
        <v>482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483</v>
      </c>
      <c r="X128" s="1104"/>
      <c r="Y128" s="1104"/>
      <c r="Z128" s="1105"/>
      <c r="AA128" s="1106">
        <v>55852</v>
      </c>
      <c r="AB128" s="1107"/>
      <c r="AC128" s="1107"/>
      <c r="AD128" s="1107"/>
      <c r="AE128" s="1108"/>
      <c r="AF128" s="1109">
        <v>54088</v>
      </c>
      <c r="AG128" s="1107"/>
      <c r="AH128" s="1107"/>
      <c r="AI128" s="1107"/>
      <c r="AJ128" s="1108"/>
      <c r="AK128" s="1109">
        <v>48399</v>
      </c>
      <c r="AL128" s="1107"/>
      <c r="AM128" s="1107"/>
      <c r="AN128" s="1107"/>
      <c r="AO128" s="1108"/>
      <c r="AP128" s="1110"/>
      <c r="AQ128" s="1111"/>
      <c r="AR128" s="1111"/>
      <c r="AS128" s="1111"/>
      <c r="AT128" s="1112"/>
      <c r="AU128" s="284"/>
      <c r="AV128" s="284"/>
      <c r="AW128" s="284"/>
      <c r="AX128" s="946" t="s">
        <v>484</v>
      </c>
      <c r="AY128" s="947"/>
      <c r="AZ128" s="947"/>
      <c r="BA128" s="947"/>
      <c r="BB128" s="947"/>
      <c r="BC128" s="947"/>
      <c r="BD128" s="947"/>
      <c r="BE128" s="948"/>
      <c r="BF128" s="1113" t="s">
        <v>389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485</v>
      </c>
      <c r="CQ128" s="1096"/>
      <c r="CR128" s="1096"/>
      <c r="CS128" s="1096"/>
      <c r="CT128" s="1096"/>
      <c r="CU128" s="1096"/>
      <c r="CV128" s="1096"/>
      <c r="CW128" s="1096"/>
      <c r="CX128" s="1096"/>
      <c r="CY128" s="1096"/>
      <c r="CZ128" s="1096"/>
      <c r="DA128" s="1096"/>
      <c r="DB128" s="1096"/>
      <c r="DC128" s="1096"/>
      <c r="DD128" s="1096"/>
      <c r="DE128" s="1096"/>
      <c r="DF128" s="1097"/>
      <c r="DG128" s="1098" t="s">
        <v>389</v>
      </c>
      <c r="DH128" s="1099"/>
      <c r="DI128" s="1099"/>
      <c r="DJ128" s="1099"/>
      <c r="DK128" s="1099"/>
      <c r="DL128" s="1099" t="s">
        <v>128</v>
      </c>
      <c r="DM128" s="1099"/>
      <c r="DN128" s="1099"/>
      <c r="DO128" s="1099"/>
      <c r="DP128" s="1099"/>
      <c r="DQ128" s="1099" t="s">
        <v>389</v>
      </c>
      <c r="DR128" s="1099"/>
      <c r="DS128" s="1099"/>
      <c r="DT128" s="1099"/>
      <c r="DU128" s="1099"/>
      <c r="DV128" s="1100" t="s">
        <v>128</v>
      </c>
      <c r="DW128" s="1100"/>
      <c r="DX128" s="1100"/>
      <c r="DY128" s="1100"/>
      <c r="DZ128" s="1101"/>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486</v>
      </c>
      <c r="X129" s="1132"/>
      <c r="Y129" s="1132"/>
      <c r="Z129" s="1133"/>
      <c r="AA129" s="1016">
        <v>2338069</v>
      </c>
      <c r="AB129" s="1017"/>
      <c r="AC129" s="1017"/>
      <c r="AD129" s="1017"/>
      <c r="AE129" s="1018"/>
      <c r="AF129" s="1019">
        <v>2368942</v>
      </c>
      <c r="AG129" s="1017"/>
      <c r="AH129" s="1017"/>
      <c r="AI129" s="1017"/>
      <c r="AJ129" s="1018"/>
      <c r="AK129" s="1019">
        <v>2439195</v>
      </c>
      <c r="AL129" s="1017"/>
      <c r="AM129" s="1017"/>
      <c r="AN129" s="1017"/>
      <c r="AO129" s="1018"/>
      <c r="AP129" s="1134"/>
      <c r="AQ129" s="1135"/>
      <c r="AR129" s="1135"/>
      <c r="AS129" s="1135"/>
      <c r="AT129" s="1136"/>
      <c r="AU129" s="286"/>
      <c r="AV129" s="286"/>
      <c r="AW129" s="286"/>
      <c r="AX129" s="1125" t="s">
        <v>487</v>
      </c>
      <c r="AY129" s="1008"/>
      <c r="AZ129" s="1008"/>
      <c r="BA129" s="1008"/>
      <c r="BB129" s="1008"/>
      <c r="BC129" s="1008"/>
      <c r="BD129" s="1008"/>
      <c r="BE129" s="1009"/>
      <c r="BF129" s="1126" t="s">
        <v>128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420396</v>
      </c>
      <c r="AB130" s="1017"/>
      <c r="AC130" s="1017"/>
      <c r="AD130" s="1017"/>
      <c r="AE130" s="1018"/>
      <c r="AF130" s="1019">
        <v>425893</v>
      </c>
      <c r="AG130" s="1017"/>
      <c r="AH130" s="1017"/>
      <c r="AI130" s="1017"/>
      <c r="AJ130" s="1018"/>
      <c r="AK130" s="1019">
        <v>388139</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2.7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1917673</v>
      </c>
      <c r="AB131" s="1042"/>
      <c r="AC131" s="1042"/>
      <c r="AD131" s="1042"/>
      <c r="AE131" s="1043"/>
      <c r="AF131" s="1041">
        <v>1943049</v>
      </c>
      <c r="AG131" s="1042"/>
      <c r="AH131" s="1042"/>
      <c r="AI131" s="1042"/>
      <c r="AJ131" s="1043"/>
      <c r="AK131" s="1041">
        <v>2051056</v>
      </c>
      <c r="AL131" s="1042"/>
      <c r="AM131" s="1042"/>
      <c r="AN131" s="1042"/>
      <c r="AO131" s="1043"/>
      <c r="AP131" s="1172"/>
      <c r="AQ131" s="1173"/>
      <c r="AR131" s="1173"/>
      <c r="AS131" s="1173"/>
      <c r="AT131" s="1174"/>
      <c r="AU131" s="286"/>
      <c r="AV131" s="286"/>
      <c r="AW131" s="286"/>
      <c r="AX131" s="1144" t="s">
        <v>492</v>
      </c>
      <c r="AY131" s="1096"/>
      <c r="AZ131" s="1096"/>
      <c r="BA131" s="1096"/>
      <c r="BB131" s="1096"/>
      <c r="BC131" s="1096"/>
      <c r="BD131" s="1096"/>
      <c r="BE131" s="1097"/>
      <c r="BF131" s="1145" t="s">
        <v>128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2.6308447789999998</v>
      </c>
      <c r="AB132" s="1158"/>
      <c r="AC132" s="1158"/>
      <c r="AD132" s="1158"/>
      <c r="AE132" s="1159"/>
      <c r="AF132" s="1160">
        <v>2.2460576140000001</v>
      </c>
      <c r="AG132" s="1158"/>
      <c r="AH132" s="1158"/>
      <c r="AI132" s="1158"/>
      <c r="AJ132" s="1159"/>
      <c r="AK132" s="1160">
        <v>3.478062032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1.2</v>
      </c>
      <c r="AB133" s="1141"/>
      <c r="AC133" s="1141"/>
      <c r="AD133" s="1141"/>
      <c r="AE133" s="1142"/>
      <c r="AF133" s="1140">
        <v>1.7</v>
      </c>
      <c r="AG133" s="1141"/>
      <c r="AH133" s="1141"/>
      <c r="AI133" s="1141"/>
      <c r="AJ133" s="1142"/>
      <c r="AK133" s="1140">
        <v>2.7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NMV+QESs4LKDVwnK+d8fCxv72P/AxKa4aai1yM3/Hq/0IWQt/1VS9HDUFPjUfU6qjtjeI3dquiV9SbcoLF9zQ==" saltValue="Y/7T/SpfmjIbNBjFEH5b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O41" sqref="DO41"/>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i/vwkBW+o0Z9DyOZGioiI0Bq/i86+UZIc8RO9b2aeKnRk/An88D9yQUcMrm/LIcgg6lBP6OTQMjM6T29jTtyYQ==" saltValue="7Rn+mT7FBTBuV/C8Fmkzd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topLeftCell="AR67"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E7lscILm5v6t+g8fZ17HQi5SLP47BcW5Zgzmux6Heunakttb6AlJI79BReexxXUN4ysTbyIvPMoT0/vN5mQZQ==" saltValue="gaqHu6OUJMSzdj5M+DXE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8" workbookViewId="0">
      <selection activeCell="AK36" sqref="AK36:AN36"/>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587947</v>
      </c>
      <c r="AP9" s="314">
        <v>190892</v>
      </c>
      <c r="AQ9" s="315">
        <v>224098</v>
      </c>
      <c r="AR9" s="316">
        <v>-14.8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119183</v>
      </c>
      <c r="AP10" s="317">
        <v>38696</v>
      </c>
      <c r="AQ10" s="318">
        <v>32087</v>
      </c>
      <c r="AR10" s="319">
        <v>20.6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v>161524</v>
      </c>
      <c r="AP11" s="317">
        <v>52443</v>
      </c>
      <c r="AQ11" s="318">
        <v>3587</v>
      </c>
      <c r="AR11" s="319">
        <v>1362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508</v>
      </c>
      <c r="AP12" s="317" t="s">
        <v>508</v>
      </c>
      <c r="AQ12" s="318" t="s">
        <v>508</v>
      </c>
      <c r="AR12" s="319" t="s">
        <v>508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v>38330</v>
      </c>
      <c r="AP13" s="317">
        <v>12445</v>
      </c>
      <c r="AQ13" s="318">
        <v>11579</v>
      </c>
      <c r="AR13" s="319">
        <v>7.5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27857</v>
      </c>
      <c r="AP14" s="317">
        <v>9044</v>
      </c>
      <c r="AQ14" s="318">
        <v>4496</v>
      </c>
      <c r="AR14" s="319">
        <v>101.2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-37605</v>
      </c>
      <c r="AP15" s="317">
        <v>-12209</v>
      </c>
      <c r="AQ15" s="318">
        <v>-17592</v>
      </c>
      <c r="AR15" s="319">
        <v>-30.6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897236</v>
      </c>
      <c r="AP16" s="317">
        <v>291310</v>
      </c>
      <c r="AQ16" s="318">
        <v>258255</v>
      </c>
      <c r="AR16" s="319">
        <v>12.8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20.13</v>
      </c>
      <c r="AP21" s="331">
        <v>22.75</v>
      </c>
      <c r="AQ21" s="332">
        <v>-2.62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96.7</v>
      </c>
      <c r="AP22" s="336">
        <v>95.6</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426050</v>
      </c>
      <c r="AP32" s="345">
        <v>138328</v>
      </c>
      <c r="AQ32" s="346">
        <v>146295</v>
      </c>
      <c r="AR32" s="347">
        <v>-5.4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508</v>
      </c>
      <c r="AP33" s="345" t="s">
        <v>508</v>
      </c>
      <c r="AQ33" s="346" t="s">
        <v>508</v>
      </c>
      <c r="AR33" s="347" t="s">
        <v>508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508</v>
      </c>
      <c r="AP34" s="345" t="s">
        <v>508</v>
      </c>
      <c r="AQ34" s="346">
        <v>4</v>
      </c>
      <c r="AR34" s="347" t="s">
        <v>508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79698</v>
      </c>
      <c r="AP35" s="345">
        <v>25876</v>
      </c>
      <c r="AQ35" s="346">
        <v>31593</v>
      </c>
      <c r="AR35" s="347">
        <v>-18.100000000000001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t="s">
        <v>508</v>
      </c>
      <c r="AP36" s="345" t="s">
        <v>508</v>
      </c>
      <c r="AQ36" s="346">
        <v>3914</v>
      </c>
      <c r="AR36" s="347" t="s">
        <v>508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v>2044</v>
      </c>
      <c r="AP37" s="345">
        <v>664</v>
      </c>
      <c r="AQ37" s="346">
        <v>1348</v>
      </c>
      <c r="AR37" s="347">
        <v>-50.7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v>83</v>
      </c>
      <c r="AP38" s="348">
        <v>27</v>
      </c>
      <c r="AQ38" s="349">
        <v>27</v>
      </c>
      <c r="AR38" s="337">
        <v>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v>-48399</v>
      </c>
      <c r="AP39" s="345">
        <v>-15714</v>
      </c>
      <c r="AQ39" s="346">
        <v>-7201</v>
      </c>
      <c r="AR39" s="347">
        <v>118.2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-388139</v>
      </c>
      <c r="AP40" s="345">
        <v>-126019</v>
      </c>
      <c r="AQ40" s="346">
        <v>-128709</v>
      </c>
      <c r="AR40" s="347">
        <v>-2.1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71337</v>
      </c>
      <c r="AP41" s="345">
        <v>23161</v>
      </c>
      <c r="AQ41" s="346">
        <v>47272</v>
      </c>
      <c r="AR41" s="347">
        <v>-51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244280</v>
      </c>
      <c r="AN51" s="367">
        <v>71448</v>
      </c>
      <c r="AO51" s="368">
        <v>-43.6</v>
      </c>
      <c r="AP51" s="369">
        <v>291945</v>
      </c>
      <c r="AQ51" s="370">
        <v>4.0999999999999996</v>
      </c>
      <c r="AR51" s="371">
        <v>-47.7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168115</v>
      </c>
      <c r="AN52" s="375">
        <v>49171</v>
      </c>
      <c r="AO52" s="376">
        <v>-35.700000000000003</v>
      </c>
      <c r="AP52" s="377">
        <v>127651</v>
      </c>
      <c r="AQ52" s="378">
        <v>0.3</v>
      </c>
      <c r="AR52" s="379">
        <v>-36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403053</v>
      </c>
      <c r="AN53" s="367">
        <v>122211</v>
      </c>
      <c r="AO53" s="368">
        <v>71</v>
      </c>
      <c r="AP53" s="369">
        <v>291173</v>
      </c>
      <c r="AQ53" s="370">
        <v>-0.3</v>
      </c>
      <c r="AR53" s="371">
        <v>71.3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327672</v>
      </c>
      <c r="AN54" s="375">
        <v>99355</v>
      </c>
      <c r="AO54" s="376">
        <v>102.1</v>
      </c>
      <c r="AP54" s="377">
        <v>119071</v>
      </c>
      <c r="AQ54" s="378">
        <v>-6.7</v>
      </c>
      <c r="AR54" s="379">
        <v>108.8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223952</v>
      </c>
      <c r="AN55" s="367">
        <v>69637</v>
      </c>
      <c r="AO55" s="368">
        <v>-43</v>
      </c>
      <c r="AP55" s="369">
        <v>271581</v>
      </c>
      <c r="AQ55" s="370">
        <v>-6.7</v>
      </c>
      <c r="AR55" s="371">
        <v>-36.299999999999997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151503</v>
      </c>
      <c r="AN56" s="375">
        <v>47109</v>
      </c>
      <c r="AO56" s="376">
        <v>-52.6</v>
      </c>
      <c r="AP56" s="377">
        <v>117844</v>
      </c>
      <c r="AQ56" s="378">
        <v>-1</v>
      </c>
      <c r="AR56" s="379">
        <v>-51.6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260388</v>
      </c>
      <c r="AN57" s="367">
        <v>83538</v>
      </c>
      <c r="AO57" s="368">
        <v>20</v>
      </c>
      <c r="AP57" s="369">
        <v>268375</v>
      </c>
      <c r="AQ57" s="370">
        <v>-1.2</v>
      </c>
      <c r="AR57" s="371">
        <v>21.2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79274</v>
      </c>
      <c r="AN58" s="375">
        <v>25433</v>
      </c>
      <c r="AO58" s="376">
        <v>-46</v>
      </c>
      <c r="AP58" s="377">
        <v>119602</v>
      </c>
      <c r="AQ58" s="378">
        <v>1.5</v>
      </c>
      <c r="AR58" s="379">
        <v>-47.5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1286634</v>
      </c>
      <c r="AN59" s="367">
        <v>417738</v>
      </c>
      <c r="AO59" s="368">
        <v>400.1</v>
      </c>
      <c r="AP59" s="369">
        <v>301035</v>
      </c>
      <c r="AQ59" s="370">
        <v>12.2</v>
      </c>
      <c r="AR59" s="371">
        <v>387.9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157416</v>
      </c>
      <c r="AN60" s="375">
        <v>51109</v>
      </c>
      <c r="AO60" s="376">
        <v>101</v>
      </c>
      <c r="AP60" s="377">
        <v>154376</v>
      </c>
      <c r="AQ60" s="378">
        <v>29.1</v>
      </c>
      <c r="AR60" s="379">
        <v>71.900000000000006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483661</v>
      </c>
      <c r="AN61" s="382">
        <v>152914</v>
      </c>
      <c r="AO61" s="383">
        <v>80.900000000000006</v>
      </c>
      <c r="AP61" s="384">
        <v>284822</v>
      </c>
      <c r="AQ61" s="385">
        <v>1.6</v>
      </c>
      <c r="AR61" s="371">
        <v>79.3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176796</v>
      </c>
      <c r="AN62" s="375">
        <v>54435</v>
      </c>
      <c r="AO62" s="376">
        <v>13.8</v>
      </c>
      <c r="AP62" s="377">
        <v>127709</v>
      </c>
      <c r="AQ62" s="378">
        <v>4.5999999999999996</v>
      </c>
      <c r="AR62" s="379">
        <v>9.1999999999999993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2Kr2sarMn8eQ/r/gk6KfZVAAR2IElqPW60VHV9KdCpKMKeOAMLoFXNKzIbu+ONBhFV7+BHO4o6beiGS3QHHUTg==" saltValue="KqArZnYL7N20Dpast8xls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7"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HEVCIfc9RoKieN4yxW/+3XZP33cdYBhk0C3oxJXn01BGUvLJvjwqZ9aJ6zH4C7XvR6B6jhJluQm3QiBNhTky+A==" saltValue="18XhTsbrRQepuIltkIN1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G98"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ytxpwGmvCiK77KUn5s6sGcvaQLrkKQ1iYzrxp8hGMA5uYk3geLGGFk9rPyXV51adhjyc2/xdQmBs+bd6Xcyaxw==" saltValue="HTgb/PBivvyqKqpFngiG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2" zoomScale="55" zoomScaleNormal="55" zoomScaleSheetLayoutView="100" workbookViewId="0">
      <selection activeCell="H48" sqref="H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00" t="s">
        <v>3</v>
      </c>
      <c r="D47" s="1200"/>
      <c r="E47" s="1201"/>
      <c r="F47" s="11">
        <v>31.46</v>
      </c>
      <c r="G47" s="12">
        <v>31.87</v>
      </c>
      <c r="H47" s="12">
        <v>32.47</v>
      </c>
      <c r="I47" s="12">
        <v>30.78</v>
      </c>
      <c r="J47" s="13">
        <v>29.9</v>
      </c>
    </row>
    <row r="48" spans="2:10" ht="57.75" customHeight="1">
      <c r="B48" s="14"/>
      <c r="C48" s="1202" t="s">
        <v>4</v>
      </c>
      <c r="D48" s="1202"/>
      <c r="E48" s="1203"/>
      <c r="F48" s="15">
        <v>2.86</v>
      </c>
      <c r="G48" s="16">
        <v>2.19</v>
      </c>
      <c r="H48" s="16">
        <v>2.6</v>
      </c>
      <c r="I48" s="16">
        <v>2.56</v>
      </c>
      <c r="J48" s="17">
        <v>3.26</v>
      </c>
    </row>
    <row r="49" spans="2:10" ht="57.75" customHeight="1" thickBot="1">
      <c r="B49" s="18"/>
      <c r="C49" s="1204" t="s">
        <v>5</v>
      </c>
      <c r="D49" s="1204"/>
      <c r="E49" s="1205"/>
      <c r="F49" s="19" t="s">
        <v>554</v>
      </c>
      <c r="G49" s="20" t="s">
        <v>555</v>
      </c>
      <c r="H49" s="20">
        <v>0.38</v>
      </c>
      <c r="I49" s="20" t="s">
        <v>556</v>
      </c>
      <c r="J49" s="21">
        <v>0.77</v>
      </c>
    </row>
    <row r="50" spans="2:10" ht="13.5" customHeight="1"/>
  </sheetData>
  <sheetProtection algorithmName="SHA-512" hashValue="O85hCxvCKABX/0dy0g4v8niuhNNLjjWDUsrRWYhVIZJVssyBVFkXxaqyAsBL6q7AvW8jtoD4azCeMbOv+UsnaA==" saltValue="ELwG1bC+sWTBS3uOGr1D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kishita takahiro</cp:lastModifiedBy>
  <cp:lastPrinted>2022-03-02T08:23:25Z</cp:lastPrinted>
  <dcterms:created xsi:type="dcterms:W3CDTF">2022-02-02T03:12:17Z</dcterms:created>
  <dcterms:modified xsi:type="dcterms:W3CDTF">2022-04-05T00:35:23Z</dcterms:modified>
  <cp:category/>
</cp:coreProperties>
</file>